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035" windowHeight="9540"/>
  </bookViews>
  <sheets>
    <sheet name="Budget" sheetId="1" r:id="rId1"/>
    <sheet name="2016 Financials" sheetId="7" r:id="rId2"/>
  </sheets>
  <calcPr calcId="125725"/>
</workbook>
</file>

<file path=xl/calcChain.xml><?xml version="1.0" encoding="utf-8"?>
<calcChain xmlns="http://schemas.openxmlformats.org/spreadsheetml/2006/main">
  <c r="D50" i="1"/>
  <c r="D9"/>
  <c r="B9" l="1"/>
  <c r="B50"/>
  <c r="K104" i="7"/>
  <c r="K82"/>
  <c r="K76"/>
  <c r="K109"/>
  <c r="E445"/>
  <c r="E429"/>
  <c r="E441"/>
  <c r="K133"/>
  <c r="K125"/>
  <c r="K121"/>
  <c r="E436"/>
  <c r="K92"/>
  <c r="K29"/>
  <c r="E418"/>
  <c r="E380"/>
  <c r="E372"/>
  <c r="E362"/>
  <c r="E357"/>
  <c r="E322"/>
  <c r="E301"/>
  <c r="E256"/>
  <c r="E252"/>
  <c r="E182"/>
  <c r="E246"/>
  <c r="E239"/>
  <c r="E201"/>
  <c r="E43"/>
  <c r="E190"/>
  <c r="E186"/>
  <c r="E175"/>
  <c r="E159"/>
  <c r="E155"/>
  <c r="E145"/>
  <c r="E136"/>
  <c r="E131"/>
  <c r="E106"/>
  <c r="E101"/>
  <c r="E94"/>
  <c r="E88"/>
  <c r="E65"/>
  <c r="E58"/>
  <c r="E31"/>
  <c r="E21"/>
  <c r="F5" i="1" l="1"/>
</calcChain>
</file>

<file path=xl/sharedStrings.xml><?xml version="1.0" encoding="utf-8"?>
<sst xmlns="http://schemas.openxmlformats.org/spreadsheetml/2006/main" count="1482" uniqueCount="526">
  <si>
    <t>Spring Registration</t>
  </si>
  <si>
    <t>Fall Registration</t>
  </si>
  <si>
    <t>Income</t>
  </si>
  <si>
    <t>2016 YYBSA Budget</t>
  </si>
  <si>
    <t>Sponsor Income</t>
  </si>
  <si>
    <t>Expenses</t>
  </si>
  <si>
    <t>Bank Fees</t>
  </si>
  <si>
    <t>Insurance</t>
  </si>
  <si>
    <t>Total</t>
  </si>
  <si>
    <t>Field Maintance</t>
  </si>
  <si>
    <t>Chalk &amp; Field Dry</t>
  </si>
  <si>
    <t>Signs</t>
  </si>
  <si>
    <t>New Sheds</t>
  </si>
  <si>
    <t>Storage Rental</t>
  </si>
  <si>
    <t>Player Awards</t>
  </si>
  <si>
    <t>Baseballs &amp; Softballs</t>
  </si>
  <si>
    <t>Player Uniforms</t>
  </si>
  <si>
    <t>Coaches Uniforms</t>
  </si>
  <si>
    <t>Registration Fees</t>
  </si>
  <si>
    <t>Spirtwear</t>
  </si>
  <si>
    <t>Umpire Payments</t>
  </si>
  <si>
    <t>Sponsership Expense</t>
  </si>
  <si>
    <t>Tournamen Teams</t>
  </si>
  <si>
    <t>Donations</t>
  </si>
  <si>
    <t>Park &amp; Rec</t>
  </si>
  <si>
    <t>Mike Denise Pizzeyorkvil</t>
  </si>
  <si>
    <t>Player Registration</t>
  </si>
  <si>
    <t>Player Registration Fees</t>
  </si>
  <si>
    <t>Madi Strong</t>
  </si>
  <si>
    <t>Web Site Fees</t>
  </si>
  <si>
    <t>Thrush Sanitation Co</t>
  </si>
  <si>
    <t>Customer Deposit</t>
  </si>
  <si>
    <t>Dick's Sporting</t>
  </si>
  <si>
    <t>Home Depot</t>
  </si>
  <si>
    <t>Meeting</t>
  </si>
  <si>
    <t>Tools</t>
  </si>
  <si>
    <t>Ipa Bsn Sports</t>
  </si>
  <si>
    <t>Alan Holt</t>
  </si>
  <si>
    <t>Ipa Kendall County</t>
  </si>
  <si>
    <t>Tournament Teams</t>
  </si>
  <si>
    <t>Ipa Trop Tranfox</t>
  </si>
  <si>
    <t>Menard</t>
  </si>
  <si>
    <t>4687 Mike  Denise S Pizzeyorkvil</t>
  </si>
  <si>
    <t>Board Meeting</t>
  </si>
  <si>
    <t>Visual Image Photo</t>
  </si>
  <si>
    <t>Test</t>
  </si>
  <si>
    <t>Coaches Jerseys</t>
  </si>
  <si>
    <t>Castle Bank Interest</t>
  </si>
  <si>
    <t>Misc Expenses</t>
  </si>
  <si>
    <t>Target</t>
  </si>
  <si>
    <t>Sponsor Checks</t>
  </si>
  <si>
    <t>Fields</t>
  </si>
  <si>
    <t>Colt Uniforms</t>
  </si>
  <si>
    <t>Yorkville American Legion</t>
  </si>
  <si>
    <t>Uniforms</t>
  </si>
  <si>
    <t>Misc</t>
  </si>
  <si>
    <t>Player Refund</t>
  </si>
  <si>
    <t>Paint</t>
  </si>
  <si>
    <t>Bp</t>
  </si>
  <si>
    <t>First Place Rental</t>
  </si>
  <si>
    <t>Ipa Yorkville Park</t>
  </si>
  <si>
    <t>Dollar General</t>
  </si>
  <si>
    <t>Dinner Dance</t>
  </si>
  <si>
    <t>Check</t>
  </si>
  <si>
    <t>Sport Ngin Sportngin</t>
  </si>
  <si>
    <t>Ground Effects</t>
  </si>
  <si>
    <t>Misc Income</t>
  </si>
  <si>
    <t>2408 Mike  Denise S Pizzeyorkvil</t>
  </si>
  <si>
    <t>Bankcard         Merch Fees 9489</t>
  </si>
  <si>
    <t>Interest Payment</t>
  </si>
  <si>
    <t>Equipment</t>
  </si>
  <si>
    <t>Transfirst Llc   Discount   3930</t>
  </si>
  <si>
    <t>Meetings</t>
  </si>
  <si>
    <t>Stamps</t>
  </si>
  <si>
    <t>Ipa Fox Valley Unif Tranfox V</t>
  </si>
  <si>
    <t>Travel Fund</t>
  </si>
  <si>
    <t>Ipa Pesola Media Gr Tranpesol</t>
  </si>
  <si>
    <t>Ipa Sign Fx         Transign</t>
  </si>
  <si>
    <t>Dell</t>
  </si>
  <si>
    <t>Toner Cartridges</t>
  </si>
  <si>
    <t>Officemax</t>
  </si>
  <si>
    <t>High School Donation</t>
  </si>
  <si>
    <t>Wal-mart</t>
  </si>
  <si>
    <t>Sponsor Banners</t>
  </si>
  <si>
    <t>Field Use</t>
  </si>
  <si>
    <t>Gas for Gator</t>
  </si>
  <si>
    <t>Flag Pole Parts</t>
  </si>
  <si>
    <t>Plano Rural King</t>
  </si>
  <si>
    <t>Party City</t>
  </si>
  <si>
    <t>Dinner Dance Misc</t>
  </si>
  <si>
    <t>Balls</t>
  </si>
  <si>
    <t>In-House Pants</t>
  </si>
  <si>
    <t>Jewel</t>
  </si>
  <si>
    <t>Pancake Breakfast</t>
  </si>
  <si>
    <t>Player Refunds</t>
  </si>
  <si>
    <t>No Parking Signs</t>
  </si>
  <si>
    <t>Ipa Alan Holt</t>
  </si>
  <si>
    <t>Field Work</t>
  </si>
  <si>
    <t>Ipa Bsn Sports      Tranbsn S</t>
  </si>
  <si>
    <t>Kendall Printing</t>
  </si>
  <si>
    <t>Travel and Fall Flyers</t>
  </si>
  <si>
    <t>Shell</t>
  </si>
  <si>
    <t>Newspaper Ads</t>
  </si>
  <si>
    <t>Kane County Cougars</t>
  </si>
  <si>
    <t>Spirt Wear</t>
  </si>
  <si>
    <t>Dig Out Tools</t>
  </si>
  <si>
    <t>Sportsfields Chalk</t>
  </si>
  <si>
    <t>Blue Sombrero Blsombrero</t>
  </si>
  <si>
    <t>TBALL Uniforms</t>
  </si>
  <si>
    <t>Boys Pony Uniforms</t>
  </si>
  <si>
    <t>Sombrero</t>
  </si>
  <si>
    <t>Tournemt Bracket Fee</t>
  </si>
  <si>
    <t>Girls Minor Uniforms</t>
  </si>
  <si>
    <t>Raffle Tickets</t>
  </si>
  <si>
    <t>Date</t>
  </si>
  <si>
    <t>Description</t>
  </si>
  <si>
    <t>Memo</t>
  </si>
  <si>
    <t>Category</t>
  </si>
  <si>
    <t>Amount</t>
  </si>
  <si>
    <t>Softball Charity Game</t>
  </si>
  <si>
    <t>Expense:Madi Strong</t>
  </si>
  <si>
    <t>Justbats Com</t>
  </si>
  <si>
    <t>Madi Strong Bats</t>
  </si>
  <si>
    <t>Income:Misc. Income:VIP Picture Income</t>
  </si>
  <si>
    <t>Income:Player Registration</t>
  </si>
  <si>
    <t>Web Site Fee</t>
  </si>
  <si>
    <t>Expense:Office:Web Site</t>
  </si>
  <si>
    <t>Pens Clipboards File Folders</t>
  </si>
  <si>
    <t>Expense:Office:Pens, Paper Etc.</t>
  </si>
  <si>
    <t>Register.Com</t>
  </si>
  <si>
    <t>YYBSA Domain</t>
  </si>
  <si>
    <t>Check 14104</t>
  </si>
  <si>
    <t>Legion Field Use &amp; Lights</t>
  </si>
  <si>
    <t>Expense:Field Expense:Field &amp; Lights</t>
  </si>
  <si>
    <t>Tools Drill Bit &amp; Extension</t>
  </si>
  <si>
    <t>Expense:Field Expense:Tools</t>
  </si>
  <si>
    <t>Drill &amp; Auger Bit Tools</t>
  </si>
  <si>
    <t>Registrations Fees</t>
  </si>
  <si>
    <t>Expense:Registration Fees</t>
  </si>
  <si>
    <t>Expense:Facility Charges:Meeting</t>
  </si>
  <si>
    <t>Expense:Uniforms:Coaches Jerseys</t>
  </si>
  <si>
    <t>Mike Siddon From Madi Strong</t>
  </si>
  <si>
    <t>Expense:Misc. Expense</t>
  </si>
  <si>
    <t>Expense:Spirt Wear</t>
  </si>
  <si>
    <t>11x14 Inch Paper</t>
  </si>
  <si>
    <t>Lighting Wire &amp; Staples</t>
  </si>
  <si>
    <t>Expense:Field Expense:Consumables</t>
  </si>
  <si>
    <t>Staples &amp; Connectors Veterans Lights</t>
  </si>
  <si>
    <t>All-Star Shirts</t>
  </si>
  <si>
    <t>Expense:Awards:Jerseys</t>
  </si>
  <si>
    <t>Expense:Office:Advertisment</t>
  </si>
  <si>
    <t>Check 14107</t>
  </si>
  <si>
    <t>Expense:Field Expense:Field Drag &amp; Maint.</t>
  </si>
  <si>
    <t>Check 14108</t>
  </si>
  <si>
    <t>Expense:Tourn. Teams:Siddon</t>
  </si>
  <si>
    <t>Heavy Duty Tie Wraps</t>
  </si>
  <si>
    <t>BSN Sports</t>
  </si>
  <si>
    <t>Income:Misc. Income:BSN Sports Credits</t>
  </si>
  <si>
    <t>Check 14109</t>
  </si>
  <si>
    <t>Check 14110</t>
  </si>
  <si>
    <t>Shawn Holt</t>
  </si>
  <si>
    <t>Expense:Uniforms:Player Uniforms</t>
  </si>
  <si>
    <t>Tournament Team Uniforms</t>
  </si>
  <si>
    <t>All Star Jerseys</t>
  </si>
  <si>
    <t>Expense:Tourn. Teams:Benes</t>
  </si>
  <si>
    <t>Jensen Uniforms</t>
  </si>
  <si>
    <t>Check 14103</t>
  </si>
  <si>
    <t>Neptune Lighting</t>
  </si>
  <si>
    <t>Expense:Field Expense:Lighting</t>
  </si>
  <si>
    <t>Paypal</t>
  </si>
  <si>
    <t>Microphone Cords</t>
  </si>
  <si>
    <t>Expense:Field Expense:Scoreboard &amp; Sound</t>
  </si>
  <si>
    <t>Grand Rental Stationyorkvil</t>
  </si>
  <si>
    <t>Post Hole DiggerScoreboard</t>
  </si>
  <si>
    <t>Expense:Field Expense:Equipment Rentals</t>
  </si>
  <si>
    <t>Concrete Mix New Scoreboard</t>
  </si>
  <si>
    <t>Crossbars for New Scoreboard Nuts Bots &amp; Screws</t>
  </si>
  <si>
    <t>Hex Bolts and Washers Scoreboard</t>
  </si>
  <si>
    <t>Socks for Fall Player</t>
  </si>
  <si>
    <t>Check 14113</t>
  </si>
  <si>
    <t>Player Refund Fall</t>
  </si>
  <si>
    <t>Expense:Player Refunds</t>
  </si>
  <si>
    <t>Vetrens Fence Posts, Grass Killer, PVC Parts New Scoreboard</t>
  </si>
  <si>
    <t>Refund From SWS For Field Use and Umpires</t>
  </si>
  <si>
    <t>Income:Misc. Income:Field Use &amp; Umpire</t>
  </si>
  <si>
    <t>Pvc Rings &amp; Clamps</t>
  </si>
  <si>
    <t>Check 14127</t>
  </si>
  <si>
    <t>Player Registration Refund</t>
  </si>
  <si>
    <t>Clamp &amp; Glue</t>
  </si>
  <si>
    <t>Colt Baseballs</t>
  </si>
  <si>
    <t>Expense:Equipment:Balls</t>
  </si>
  <si>
    <t>Electronic Door Locks</t>
  </si>
  <si>
    <t>Expense:Field Expense:Construction &amp; Sheds</t>
  </si>
  <si>
    <t>Walgreens</t>
  </si>
  <si>
    <t>Battiries Door Locks</t>
  </si>
  <si>
    <t>Expense:Field Expense:Chalk, Field Dry &amp; Paint</t>
  </si>
  <si>
    <t>VIP Plaques</t>
  </si>
  <si>
    <t>Expense:Sponsorship:Plaques</t>
  </si>
  <si>
    <t>Ipa Spring Green</t>
  </si>
  <si>
    <t>Weed Control Circle Center</t>
  </si>
  <si>
    <t>Expense:Field Expense:Grass &amp; Lawn Products</t>
  </si>
  <si>
    <t>Port-O-Potty at Legion</t>
  </si>
  <si>
    <t>Expense:Office:Parent Flyers</t>
  </si>
  <si>
    <t>Income:Misc. Income:Bank Interest</t>
  </si>
  <si>
    <t>Check 14132</t>
  </si>
  <si>
    <t>Expense:Field Expense:Signs</t>
  </si>
  <si>
    <t>Paypal Ebay Marktplcla</t>
  </si>
  <si>
    <t>Refund From Signs</t>
  </si>
  <si>
    <t>Income:Misc. Income</t>
  </si>
  <si>
    <t>Pvc For Fence at Legion</t>
  </si>
  <si>
    <t>Manager &amp; Coaches Hats</t>
  </si>
  <si>
    <t>Expense:Uniforms:Coaches Hats</t>
  </si>
  <si>
    <t>Trophies Spring Season</t>
  </si>
  <si>
    <t>Expense:Awards:Trophies</t>
  </si>
  <si>
    <t>Check 14111</t>
  </si>
  <si>
    <t>Jason Peterson</t>
  </si>
  <si>
    <t>Check 14143</t>
  </si>
  <si>
    <t>Printer Fuser &amp; Rollor Replacements (Ed Kurz)</t>
  </si>
  <si>
    <t>Expense:Office:Printer Supplies</t>
  </si>
  <si>
    <t>Autozone</t>
  </si>
  <si>
    <t>Oil, Filters, Plugs, Brake Cable for Gator</t>
  </si>
  <si>
    <t>Expense:Field Expense:Gator, Trailor &amp; Mower</t>
  </si>
  <si>
    <t>Check 14145</t>
  </si>
  <si>
    <t>CASA Softball Child Abuse Fundraiser</t>
  </si>
  <si>
    <t>Expense:Donations:CASA Child Abuse Found.</t>
  </si>
  <si>
    <t>Clamps, Electric Box &amp; Misc New scoreboard</t>
  </si>
  <si>
    <t>Spring Uniforms Boys Transition</t>
  </si>
  <si>
    <t>Check 14146</t>
  </si>
  <si>
    <t>Expense:Donations:American Legion</t>
  </si>
  <si>
    <t>Siddon Torrnamet Team</t>
  </si>
  <si>
    <t>Income:Tournament Teams:Siddon</t>
  </si>
  <si>
    <t>Tie Wraps</t>
  </si>
  <si>
    <t>Check 14149</t>
  </si>
  <si>
    <t>Yorkville Chamber - Golf Outing</t>
  </si>
  <si>
    <t>Expense:Donations:Yorkville Chamber</t>
  </si>
  <si>
    <t>Fence At Legion For House</t>
  </si>
  <si>
    <t>Expense:Field Expense:Fencing</t>
  </si>
  <si>
    <t>Fall Extra Jerseys</t>
  </si>
  <si>
    <t>Fall Extra Hats</t>
  </si>
  <si>
    <t>Check 14154</t>
  </si>
  <si>
    <t>Cane County Cougars</t>
  </si>
  <si>
    <t>Striping Paint For Foul Lines</t>
  </si>
  <si>
    <t>Secretary Of State - Non Profit Payments</t>
  </si>
  <si>
    <t>Expense:Office:Legal</t>
  </si>
  <si>
    <t>Check 14157</t>
  </si>
  <si>
    <t>Yorkville Chamber (BizBoo)</t>
  </si>
  <si>
    <t>Check 14156</t>
  </si>
  <si>
    <t>Haliro Cases (Landscaping)</t>
  </si>
  <si>
    <t>Expense:Field Expense:Landscaping</t>
  </si>
  <si>
    <t>Square P L</t>
  </si>
  <si>
    <t>Check 14160</t>
  </si>
  <si>
    <t>Cash For Landscaping</t>
  </si>
  <si>
    <t>1st Place Pizza Party Fall</t>
  </si>
  <si>
    <t>Expense:Awards:Pizza Party</t>
  </si>
  <si>
    <t>Pressure Washer</t>
  </si>
  <si>
    <t>YYBSA Domain Reg</t>
  </si>
  <si>
    <t>Check 14147</t>
  </si>
  <si>
    <t>Raging Waves</t>
  </si>
  <si>
    <t>Black Toner For Scanner</t>
  </si>
  <si>
    <t>Meeting Travel &amp; Directors</t>
  </si>
  <si>
    <t>Fall Player Uniforms</t>
  </si>
  <si>
    <t>Expense:Uniforms</t>
  </si>
  <si>
    <t>Check 14164</t>
  </si>
  <si>
    <t>Check 14161</t>
  </si>
  <si>
    <t>City Of Yorkville (Raffle License)</t>
  </si>
  <si>
    <t>Expense:Fundraiser</t>
  </si>
  <si>
    <t>BobCat</t>
  </si>
  <si>
    <t>Gas For Bobcat</t>
  </si>
  <si>
    <t>Check 14166</t>
  </si>
  <si>
    <t>Postmaster (PO Box Renewal)</t>
  </si>
  <si>
    <t>Expense:Office:Post Office</t>
  </si>
  <si>
    <t>Check 14165</t>
  </si>
  <si>
    <t>Liberty Insurance Bond</t>
  </si>
  <si>
    <t>Expense:Fundraiser:Dinner Dance</t>
  </si>
  <si>
    <t>Check 14173</t>
  </si>
  <si>
    <t>Madi Strong (Brad Beetham)</t>
  </si>
  <si>
    <t>Check 14177</t>
  </si>
  <si>
    <t>Fall Port-O-Lets</t>
  </si>
  <si>
    <t>Expense:Field Expense:Port-O-Lets</t>
  </si>
  <si>
    <t>Check 14169</t>
  </si>
  <si>
    <t>Central Sod Farms</t>
  </si>
  <si>
    <t>Handson Landscaping</t>
  </si>
  <si>
    <t>National Sports Clin</t>
  </si>
  <si>
    <t>Expense:Travel Fund</t>
  </si>
  <si>
    <t>Adobe Pdf Pack</t>
  </si>
  <si>
    <t>Adobe PDF Writer</t>
  </si>
  <si>
    <t>Expense:Office:Software</t>
  </si>
  <si>
    <t>Income:Fundraiser:Dinner Dance</t>
  </si>
  <si>
    <t>Check 14186</t>
  </si>
  <si>
    <t>Olerio Landscape</t>
  </si>
  <si>
    <t>Check 14181</t>
  </si>
  <si>
    <t>Check 14189</t>
  </si>
  <si>
    <t>Pesola Media Group</t>
  </si>
  <si>
    <t>Check 14190</t>
  </si>
  <si>
    <t>School Registration Flyers</t>
  </si>
  <si>
    <t>Dirt For Legion Field Grass</t>
  </si>
  <si>
    <t>Transfer From Travel Softball To Travel Fund</t>
  </si>
  <si>
    <t>Travel Fund Transfer From Travel Softball</t>
  </si>
  <si>
    <t>Income:Travel Fund</t>
  </si>
  <si>
    <t>Transfer From Travel Baseball To Travel Fund</t>
  </si>
  <si>
    <t>Travel Fund Transfer From Travel Baseball</t>
  </si>
  <si>
    <t>Transfer From Travel To General Fund</t>
  </si>
  <si>
    <t>General Fund Transfer Travel</t>
  </si>
  <si>
    <t>Income:Misc. Income:Travel Transfer</t>
  </si>
  <si>
    <t>Fundraiser Money - Spirit Wear</t>
  </si>
  <si>
    <t>Income:Fundraiser:Spirit Wear</t>
  </si>
  <si>
    <t>Check 14216</t>
  </si>
  <si>
    <t>Yorkville Post Office - Stamps</t>
  </si>
  <si>
    <t>Expense:Sponsorship:Flyers &amp; Stamps</t>
  </si>
  <si>
    <t>Envelopes &amp; Labels For Dinner Dance</t>
  </si>
  <si>
    <t>Check 14217</t>
  </si>
  <si>
    <t>Bryan Bywater 4x4 repair</t>
  </si>
  <si>
    <t>Beenverified Com</t>
  </si>
  <si>
    <t>Test Background Checks</t>
  </si>
  <si>
    <t>Safecart Everify</t>
  </si>
  <si>
    <t>Sponsorship Flyers</t>
  </si>
  <si>
    <t>Fathead</t>
  </si>
  <si>
    <t>Dinner Dance Prize</t>
  </si>
  <si>
    <t>Player Registrtion</t>
  </si>
  <si>
    <t>Check 14230</t>
  </si>
  <si>
    <t>Amy Kuczkowsli Player Refund</t>
  </si>
  <si>
    <t>Shaw's</t>
  </si>
  <si>
    <t>Registration Ad's</t>
  </si>
  <si>
    <t>Check 14231</t>
  </si>
  <si>
    <t>Willis PLayer Refund</t>
  </si>
  <si>
    <t>Team Sponsor</t>
  </si>
  <si>
    <t>Income:Sponsership</t>
  </si>
  <si>
    <t>Check 14239</t>
  </si>
  <si>
    <t>American Legion</t>
  </si>
  <si>
    <t>Check 14229</t>
  </si>
  <si>
    <t>Zub PLayer Refund</t>
  </si>
  <si>
    <t>Check 14255</t>
  </si>
  <si>
    <t>Registration Refund</t>
  </si>
  <si>
    <t>Check 14258</t>
  </si>
  <si>
    <t>Coaches Book Supplies</t>
  </si>
  <si>
    <t>Expense:Office:Coaches Books</t>
  </si>
  <si>
    <t>Book Inserts</t>
  </si>
  <si>
    <t>Check 14244</t>
  </si>
  <si>
    <t>Managers &amp; Coaches Books</t>
  </si>
  <si>
    <t>Miscellaneous</t>
  </si>
  <si>
    <t>Check 14234</t>
  </si>
  <si>
    <t>Dinner Dance Refund</t>
  </si>
  <si>
    <t>Check 14278</t>
  </si>
  <si>
    <t>Jackie Cares</t>
  </si>
  <si>
    <t>Expense:Equipment</t>
  </si>
  <si>
    <t>Sponsor Decals</t>
  </si>
  <si>
    <t>Expense:Sponsorship:Decals</t>
  </si>
  <si>
    <t>New Fencing at Beecher</t>
  </si>
  <si>
    <t>Draft Day 11x14 paper</t>
  </si>
  <si>
    <t>11x14 Envelopes Draft</t>
  </si>
  <si>
    <t>Check 14294</t>
  </si>
  <si>
    <t>Kristen Fapp (Evaluations)</t>
  </si>
  <si>
    <t>Coaches Hammers</t>
  </si>
  <si>
    <t>Expense:Equipment:Misc Equip</t>
  </si>
  <si>
    <t>Check 14301</t>
  </si>
  <si>
    <t>Jack Perconte (Clinic)</t>
  </si>
  <si>
    <t>Expense:Misc. Expense:Clinics</t>
  </si>
  <si>
    <t>Check 14259</t>
  </si>
  <si>
    <t>Refund Jump</t>
  </si>
  <si>
    <t>Check 14292</t>
  </si>
  <si>
    <t>Breevman Refund</t>
  </si>
  <si>
    <t>Field Watering Cart</t>
  </si>
  <si>
    <t>Expense:Field Expense:New Field Equipment</t>
  </si>
  <si>
    <t>Check 14286</t>
  </si>
  <si>
    <t>Bryan Wayne</t>
  </si>
  <si>
    <t>Check 14291</t>
  </si>
  <si>
    <t>Mark Underwood</t>
  </si>
  <si>
    <t>Paint Cans and line marker paint.</t>
  </si>
  <si>
    <t>Dugout Hooks &amp; Door Handles</t>
  </si>
  <si>
    <t>Rain Barrels</t>
  </si>
  <si>
    <t>Expense:Field Expense:Field Maintance Equipment</t>
  </si>
  <si>
    <t>Misc Return</t>
  </si>
  <si>
    <t>Sherwin Williams</t>
  </si>
  <si>
    <t>Paint Expense</t>
  </si>
  <si>
    <t>Check 14257</t>
  </si>
  <si>
    <t>Yorkville Sports Bosters</t>
  </si>
  <si>
    <t>Expense:Donations:Sports Boosters</t>
  </si>
  <si>
    <t>Ryans Union C</t>
  </si>
  <si>
    <t>Expense:Donations:YHS Baseball-Softball</t>
  </si>
  <si>
    <t>Newstripe</t>
  </si>
  <si>
    <t>Paint Striper</t>
  </si>
  <si>
    <t>Bit To Drill out striped screws</t>
  </si>
  <si>
    <t>Tool Chest, Screws Repair Sheds</t>
  </si>
  <si>
    <t>PVC Batting Box Templates</t>
  </si>
  <si>
    <t>Check 14233</t>
  </si>
  <si>
    <t>Check 14304</t>
  </si>
  <si>
    <t>Siccors, &amp; Tape</t>
  </si>
  <si>
    <t>Dinner Dance Ribbons</t>
  </si>
  <si>
    <t>Check 14306</t>
  </si>
  <si>
    <t>Tee Jay Services (Door Locks)</t>
  </si>
  <si>
    <t>Check 14315</t>
  </si>
  <si>
    <t>Check 14303</t>
  </si>
  <si>
    <t>Refund</t>
  </si>
  <si>
    <t>Check 14290</t>
  </si>
  <si>
    <t>Player Refund Knoll</t>
  </si>
  <si>
    <t>Gas Cards For Ground Crew</t>
  </si>
  <si>
    <t>Flag Poles screen poles</t>
  </si>
  <si>
    <t>Check 14310</t>
  </si>
  <si>
    <t>C&amp;C Painting</t>
  </si>
  <si>
    <t>Washers</t>
  </si>
  <si>
    <t>Check 14317</t>
  </si>
  <si>
    <t>Flag Boards</t>
  </si>
  <si>
    <t>Lift To Fix Lights Put up Screaning</t>
  </si>
  <si>
    <t>Check 14318</t>
  </si>
  <si>
    <t>Shaen Holt</t>
  </si>
  <si>
    <t>Tiller</t>
  </si>
  <si>
    <t>Check 14308</t>
  </si>
  <si>
    <t>Check 14277</t>
  </si>
  <si>
    <t>Player Refund (Byer)</t>
  </si>
  <si>
    <t>Misc Refund</t>
  </si>
  <si>
    <t>Saws All &amp; Socket Set</t>
  </si>
  <si>
    <t>Port-O-Let</t>
  </si>
  <si>
    <t>Ipa First Insurance</t>
  </si>
  <si>
    <t>First Insurance</t>
  </si>
  <si>
    <t>Expense:League Insurance</t>
  </si>
  <si>
    <t>Check 14322</t>
  </si>
  <si>
    <t>Banks &amp; Prize Money For Dance</t>
  </si>
  <si>
    <t>Expense:Sponsorship:Banners</t>
  </si>
  <si>
    <t>Sq Yorkville Youth</t>
  </si>
  <si>
    <t>Lights</t>
  </si>
  <si>
    <t>Sam's Club</t>
  </si>
  <si>
    <t>Cooking Oil</t>
  </si>
  <si>
    <t>Check 14323</t>
  </si>
  <si>
    <t>Tickets</t>
  </si>
  <si>
    <t>Binder Clips</t>
  </si>
  <si>
    <t>Wine For Dance</t>
  </si>
  <si>
    <t>Screws, Bolts, Clips, &amp; Misc</t>
  </si>
  <si>
    <t>Check 14347</t>
  </si>
  <si>
    <t>Alan Holt (Base Plugs)</t>
  </si>
  <si>
    <t>Check 14324</t>
  </si>
  <si>
    <t>Liquor Cooler Money</t>
  </si>
  <si>
    <t>Ticket Sales</t>
  </si>
  <si>
    <t>Basket Sales</t>
  </si>
  <si>
    <t>Trailer Sale</t>
  </si>
  <si>
    <t>Check 14344</t>
  </si>
  <si>
    <t>Check 14345</t>
  </si>
  <si>
    <t>Hand Truck</t>
  </si>
  <si>
    <t>Usps</t>
  </si>
  <si>
    <t>Expense:Sponsorship</t>
  </si>
  <si>
    <t>Travel Equipment</t>
  </si>
  <si>
    <t>Indiana Insurance</t>
  </si>
  <si>
    <t>Coaches Jersey's</t>
  </si>
  <si>
    <t>In-House Coaches Hats</t>
  </si>
  <si>
    <t>In House Financials</t>
  </si>
  <si>
    <t>8/1/15 through 7/31/16</t>
  </si>
  <si>
    <t>Rubbers</t>
  </si>
  <si>
    <t>Sponsorship</t>
  </si>
  <si>
    <t>Brooms</t>
  </si>
  <si>
    <t>Weed Trimmer</t>
  </si>
  <si>
    <t>String &amp; Buckets</t>
  </si>
  <si>
    <t>Field Bunting</t>
  </si>
  <si>
    <t>Checking Account as of 5/6/2016</t>
  </si>
  <si>
    <t>In-House Umpire - $7,431.00</t>
  </si>
  <si>
    <t>Travel Teams - $21,276.23</t>
  </si>
  <si>
    <t>In-House Main - $61,860.80</t>
  </si>
  <si>
    <t>Awards, Trophies &amp; Parties</t>
  </si>
  <si>
    <t>Chalk, Field Dry &amp; Paint</t>
  </si>
  <si>
    <t>Mike Deutsch (Shed materials)</t>
  </si>
  <si>
    <t>Shed &amp; Construction</t>
  </si>
  <si>
    <t>Misc Consumable (Nails, Screws, Tie Wraps, etc…)</t>
  </si>
  <si>
    <t>Rental Equipment</t>
  </si>
  <si>
    <t>Fencing</t>
  </si>
  <si>
    <t>Lighting</t>
  </si>
  <si>
    <t>Field Drag &amp; Maint</t>
  </si>
  <si>
    <t>(Mowing)</t>
  </si>
  <si>
    <t>Mowing)</t>
  </si>
  <si>
    <t>Maint Equipmet</t>
  </si>
  <si>
    <t>Gator, Gas, &amp; Parts</t>
  </si>
  <si>
    <t>Landscaping &amp; Lawn Care</t>
  </si>
  <si>
    <t>New Field Equipment</t>
  </si>
  <si>
    <t>Port-O-Lets</t>
  </si>
  <si>
    <t>Scoreboard &amp; Sound</t>
  </si>
  <si>
    <t>Expense:Field Expense:Misc Equip</t>
  </si>
  <si>
    <t>Clinics</t>
  </si>
  <si>
    <t>Office Expense (Advertisment, Printingm Pens, Paper Etc…)</t>
  </si>
  <si>
    <t>Spirit Wear</t>
  </si>
  <si>
    <t>Player &amp; Coaching Uniforms</t>
  </si>
  <si>
    <t>Sunny D For Breakfast</t>
  </si>
  <si>
    <t>Expense:Fundraiser:Pancake Breakfast</t>
  </si>
  <si>
    <t>Check 14346</t>
  </si>
  <si>
    <t>Check 14354</t>
  </si>
  <si>
    <t>Check 14355</t>
  </si>
  <si>
    <t>Shaun Holt</t>
  </si>
  <si>
    <t>Check 14090</t>
  </si>
  <si>
    <t>Legion Hall Rental</t>
  </si>
  <si>
    <t>Check 14348</t>
  </si>
  <si>
    <t>Courtney Kornsey (Dinner Dance Winner)</t>
  </si>
  <si>
    <t>Check 14342</t>
  </si>
  <si>
    <t>Dinner Dance Winner</t>
  </si>
  <si>
    <t>Check 14338</t>
  </si>
  <si>
    <t>Income:Fundraiser:Pancake Breakfast</t>
  </si>
  <si>
    <t>Check 14332</t>
  </si>
  <si>
    <t>Check 14328</t>
  </si>
  <si>
    <t>Field Drag</t>
  </si>
  <si>
    <t>Ground Anchors</t>
  </si>
  <si>
    <t>Player Uniforms Extras</t>
  </si>
  <si>
    <t>SAf-TOP Fence Guard</t>
  </si>
  <si>
    <t>Check 14349</t>
  </si>
  <si>
    <t>Bronco Uniforms</t>
  </si>
  <si>
    <t>Mustang Uniforms</t>
  </si>
  <si>
    <t>Check 14343</t>
  </si>
  <si>
    <t>Check 14089</t>
  </si>
  <si>
    <t>Check 14326</t>
  </si>
  <si>
    <t>Fencing Beecher &amp; Prairie Meadow</t>
  </si>
  <si>
    <t>Girls Major Unifoms</t>
  </si>
  <si>
    <t>Girls Rookie Uniforms</t>
  </si>
  <si>
    <t>Boys Pinto Uniforms</t>
  </si>
  <si>
    <t>Base Anchors</t>
  </si>
  <si>
    <t>Tape Measures &amp; Ump Brushes</t>
  </si>
  <si>
    <t>Bank Intrest</t>
  </si>
  <si>
    <t>Torunament Team</t>
  </si>
  <si>
    <t>Travel Transfers</t>
  </si>
  <si>
    <t>Travel Fund - $3,506.98</t>
  </si>
  <si>
    <t>Field Rental &amp; Lights</t>
  </si>
  <si>
    <t>Gator, Gass &amp; Parts</t>
  </si>
  <si>
    <t>Office Supplies &amp; Advertising</t>
  </si>
  <si>
    <t xml:space="preserve"> </t>
  </si>
  <si>
    <t>New Trailer</t>
  </si>
  <si>
    <t>Surplus Total</t>
  </si>
  <si>
    <t>Consumables</t>
  </si>
  <si>
    <t>**$11,292.54</t>
  </si>
  <si>
    <t>New Field Equipment &amp; Lighting</t>
  </si>
  <si>
    <t>Meeting &amp; Misc</t>
  </si>
  <si>
    <t>** Must subtract Income</t>
  </si>
  <si>
    <t>Misc &amp; Meeting Charges</t>
  </si>
  <si>
    <t>Baseballs &amp; Softballs &amp; Equipment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</si>
</sst>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0070C0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1" fillId="2" borderId="0" xfId="0" applyNumberFormat="1" applyFont="1" applyFill="1"/>
    <xf numFmtId="0" fontId="4" fillId="0" borderId="0" xfId="0" applyFont="1"/>
    <xf numFmtId="165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165" fontId="1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9" fillId="0" borderId="0" xfId="0" applyNumberFormat="1" applyFont="1"/>
    <xf numFmtId="165" fontId="8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2" fillId="0" borderId="0" xfId="0" applyFont="1"/>
    <xf numFmtId="165" fontId="8" fillId="0" borderId="0" xfId="0" applyNumberFormat="1" applyFont="1" applyFill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F3" sqref="F3"/>
    </sheetView>
  </sheetViews>
  <sheetFormatPr defaultRowHeight="12.75"/>
  <cols>
    <col min="1" max="1" width="28.85546875" style="1" bestFit="1" customWidth="1"/>
    <col min="2" max="2" width="10.85546875" style="2" bestFit="1" customWidth="1"/>
    <col min="3" max="3" width="9.140625" style="1"/>
    <col min="4" max="4" width="10.85546875" style="1" bestFit="1" customWidth="1"/>
    <col min="5" max="5" width="1.42578125" style="1" bestFit="1" customWidth="1"/>
    <col min="6" max="7" width="9.85546875" style="1" bestFit="1" customWidth="1"/>
    <col min="8" max="16384" width="9.140625" style="1"/>
  </cols>
  <sheetData>
    <row r="1" spans="1:8" ht="18.75">
      <c r="A1" s="24" t="s">
        <v>3</v>
      </c>
      <c r="B1" s="24"/>
      <c r="C1" s="24"/>
      <c r="D1" s="24"/>
      <c r="E1" s="24"/>
      <c r="F1" s="24"/>
      <c r="G1" s="24"/>
      <c r="H1" s="24"/>
    </row>
    <row r="2" spans="1:8">
      <c r="A2" s="1" t="s">
        <v>2</v>
      </c>
      <c r="F2" s="21">
        <v>42569</v>
      </c>
    </row>
    <row r="3" spans="1:8">
      <c r="A3" s="1" t="s">
        <v>0</v>
      </c>
      <c r="B3" s="2">
        <v>110000</v>
      </c>
      <c r="D3" s="18">
        <v>102170</v>
      </c>
    </row>
    <row r="4" spans="1:8" ht="25.5">
      <c r="A4" s="1" t="s">
        <v>1</v>
      </c>
      <c r="B4" s="2">
        <v>40000</v>
      </c>
      <c r="D4" s="18">
        <v>20700</v>
      </c>
      <c r="F4" s="20" t="s">
        <v>518</v>
      </c>
    </row>
    <row r="5" spans="1:8">
      <c r="A5" s="1" t="s">
        <v>4</v>
      </c>
      <c r="B5" s="2">
        <v>15000</v>
      </c>
      <c r="D5" s="19">
        <v>12660</v>
      </c>
      <c r="F5" s="4">
        <f>SUM(B9-B50)</f>
        <v>12350</v>
      </c>
    </row>
    <row r="6" spans="1:8">
      <c r="A6" s="1" t="s">
        <v>19</v>
      </c>
      <c r="B6" s="2">
        <v>1500</v>
      </c>
      <c r="D6" s="18">
        <v>2025.4</v>
      </c>
    </row>
    <row r="7" spans="1:8">
      <c r="A7" s="1" t="s">
        <v>62</v>
      </c>
      <c r="B7" s="2">
        <v>55000</v>
      </c>
      <c r="D7" s="17">
        <v>59756.13</v>
      </c>
    </row>
    <row r="8" spans="1:8">
      <c r="A8" s="1" t="s">
        <v>66</v>
      </c>
      <c r="B8" s="2">
        <v>10000</v>
      </c>
      <c r="D8" s="18">
        <v>11094.85</v>
      </c>
    </row>
    <row r="9" spans="1:8">
      <c r="B9" s="2">
        <f>SUM(B3:B8)</f>
        <v>231500</v>
      </c>
      <c r="D9" s="9">
        <f>SUM(D3:D8)</f>
        <v>208406.38</v>
      </c>
    </row>
    <row r="11" spans="1:8">
      <c r="A11" s="1" t="s">
        <v>5</v>
      </c>
      <c r="C11" s="1" t="s">
        <v>516</v>
      </c>
    </row>
    <row r="12" spans="1:8">
      <c r="A12" s="1" t="s">
        <v>6</v>
      </c>
      <c r="B12" s="2">
        <v>100</v>
      </c>
      <c r="C12" s="30" t="s">
        <v>516</v>
      </c>
      <c r="D12" s="12">
        <v>27</v>
      </c>
    </row>
    <row r="13" spans="1:8">
      <c r="A13" s="1" t="s">
        <v>525</v>
      </c>
      <c r="B13" s="2">
        <v>13000</v>
      </c>
      <c r="C13" s="30" t="s">
        <v>516</v>
      </c>
      <c r="D13" s="13">
        <v>14973.02</v>
      </c>
      <c r="H13" s="1">
        <v>14973.02</v>
      </c>
    </row>
    <row r="14" spans="1:8">
      <c r="A14" s="1" t="s">
        <v>10</v>
      </c>
      <c r="B14" s="2">
        <v>3000</v>
      </c>
      <c r="C14" s="30" t="s">
        <v>516</v>
      </c>
      <c r="D14" s="10">
        <v>2071.7600000000002</v>
      </c>
      <c r="E14" s="1" t="s">
        <v>516</v>
      </c>
    </row>
    <row r="15" spans="1:8">
      <c r="A15" s="3" t="s">
        <v>473</v>
      </c>
      <c r="B15" s="15"/>
      <c r="C15" s="31" t="s">
        <v>516</v>
      </c>
      <c r="D15" s="16">
        <v>250</v>
      </c>
      <c r="E15" s="1" t="s">
        <v>516</v>
      </c>
      <c r="G15" s="1" t="s">
        <v>516</v>
      </c>
    </row>
    <row r="16" spans="1:8">
      <c r="A16" s="14" t="s">
        <v>17</v>
      </c>
      <c r="B16" s="15">
        <v>13000</v>
      </c>
      <c r="C16" s="31" t="s">
        <v>516</v>
      </c>
      <c r="D16" s="13">
        <v>22089.360000000001</v>
      </c>
      <c r="F16" s="5" t="s">
        <v>520</v>
      </c>
    </row>
    <row r="17" spans="1:7">
      <c r="A17" s="14" t="s">
        <v>62</v>
      </c>
      <c r="B17" s="15">
        <v>19000</v>
      </c>
      <c r="C17" s="31" t="s">
        <v>516</v>
      </c>
      <c r="D17" s="13">
        <v>21667.03</v>
      </c>
    </row>
    <row r="18" spans="1:7">
      <c r="A18" s="14" t="s">
        <v>23</v>
      </c>
      <c r="B18" s="15">
        <v>1500</v>
      </c>
      <c r="C18" s="31" t="s">
        <v>516</v>
      </c>
      <c r="D18" s="13">
        <v>2001.6</v>
      </c>
    </row>
    <row r="19" spans="1:7">
      <c r="A19" s="3" t="s">
        <v>461</v>
      </c>
      <c r="B19" s="15"/>
      <c r="C19" s="31" t="s">
        <v>516</v>
      </c>
      <c r="D19" s="16">
        <v>10073.6</v>
      </c>
    </row>
    <row r="20" spans="1:7">
      <c r="A20" s="14" t="s">
        <v>9</v>
      </c>
      <c r="B20" s="15">
        <v>15000</v>
      </c>
      <c r="C20" s="31" t="s">
        <v>516</v>
      </c>
      <c r="D20" s="12">
        <v>8650</v>
      </c>
    </row>
    <row r="21" spans="1:7">
      <c r="A21" s="14" t="s">
        <v>513</v>
      </c>
      <c r="B21" s="15">
        <v>9000</v>
      </c>
      <c r="C21" s="31" t="s">
        <v>516</v>
      </c>
      <c r="D21" s="12">
        <v>6525</v>
      </c>
      <c r="G21" s="1" t="s">
        <v>516</v>
      </c>
    </row>
    <row r="22" spans="1:7">
      <c r="A22" s="14" t="s">
        <v>514</v>
      </c>
      <c r="B22" s="15">
        <v>1000</v>
      </c>
      <c r="C22" s="31" t="s">
        <v>516</v>
      </c>
      <c r="D22" s="13">
        <v>5290.61</v>
      </c>
    </row>
    <row r="23" spans="1:7">
      <c r="A23" s="14" t="s">
        <v>7</v>
      </c>
      <c r="B23" s="15">
        <v>7000</v>
      </c>
      <c r="C23" s="31" t="s">
        <v>516</v>
      </c>
      <c r="D23" s="23">
        <v>7679</v>
      </c>
      <c r="E23" s="1" t="s">
        <v>516</v>
      </c>
    </row>
    <row r="24" spans="1:7">
      <c r="A24" s="14" t="s">
        <v>468</v>
      </c>
      <c r="B24" s="15">
        <v>1000</v>
      </c>
      <c r="C24" s="31" t="s">
        <v>516</v>
      </c>
      <c r="D24" s="13">
        <v>5979.86</v>
      </c>
    </row>
    <row r="25" spans="1:7">
      <c r="A25" s="14" t="s">
        <v>524</v>
      </c>
      <c r="B25" s="15">
        <v>1500</v>
      </c>
      <c r="C25" s="31" t="s">
        <v>516</v>
      </c>
      <c r="D25" s="12">
        <v>1059.94</v>
      </c>
      <c r="F25" s="22" t="s">
        <v>522</v>
      </c>
    </row>
    <row r="26" spans="1:7">
      <c r="A26" s="14" t="s">
        <v>519</v>
      </c>
      <c r="B26" s="15">
        <v>2000</v>
      </c>
      <c r="C26" s="31" t="s">
        <v>516</v>
      </c>
      <c r="D26" s="12">
        <v>1199.98</v>
      </c>
    </row>
    <row r="27" spans="1:7">
      <c r="A27" s="14" t="s">
        <v>469</v>
      </c>
      <c r="B27" s="15">
        <v>5000</v>
      </c>
      <c r="C27" s="31" t="s">
        <v>516</v>
      </c>
      <c r="D27" s="13">
        <v>8920.1200000000008</v>
      </c>
      <c r="F27" s="22" t="s">
        <v>521</v>
      </c>
    </row>
    <row r="28" spans="1:7">
      <c r="A28" s="14" t="s">
        <v>12</v>
      </c>
      <c r="B28" s="15">
        <v>5000</v>
      </c>
      <c r="C28" s="31" t="s">
        <v>516</v>
      </c>
      <c r="D28" s="12">
        <v>3189.86</v>
      </c>
    </row>
    <row r="29" spans="1:7">
      <c r="A29" s="14" t="s">
        <v>517</v>
      </c>
      <c r="B29" s="15">
        <v>2000</v>
      </c>
      <c r="C29" s="31" t="s">
        <v>516</v>
      </c>
      <c r="D29" s="12">
        <v>2500</v>
      </c>
    </row>
    <row r="30" spans="1:7">
      <c r="A30" s="14" t="s">
        <v>515</v>
      </c>
      <c r="B30" s="15">
        <v>3500</v>
      </c>
      <c r="C30" s="31" t="s">
        <v>516</v>
      </c>
      <c r="D30" s="13">
        <v>3631.06</v>
      </c>
    </row>
    <row r="31" spans="1:7">
      <c r="A31" s="14" t="s">
        <v>93</v>
      </c>
      <c r="B31" s="15">
        <v>1300</v>
      </c>
      <c r="C31" s="31" t="s">
        <v>516</v>
      </c>
      <c r="D31" s="14">
        <v>867.03</v>
      </c>
    </row>
    <row r="32" spans="1:7">
      <c r="A32" s="14" t="s">
        <v>24</v>
      </c>
      <c r="B32" s="15">
        <v>5000</v>
      </c>
      <c r="C32" s="31" t="s">
        <v>516</v>
      </c>
      <c r="D32" s="12">
        <v>3678</v>
      </c>
    </row>
    <row r="33" spans="1:8">
      <c r="A33" s="14" t="s">
        <v>14</v>
      </c>
      <c r="B33" s="15">
        <v>10000</v>
      </c>
      <c r="C33" s="31" t="s">
        <v>516</v>
      </c>
      <c r="D33" s="12">
        <v>7360.89</v>
      </c>
    </row>
    <row r="34" spans="1:8">
      <c r="A34" s="14" t="s">
        <v>94</v>
      </c>
      <c r="B34" s="15">
        <v>2000</v>
      </c>
      <c r="C34" s="31" t="s">
        <v>516</v>
      </c>
      <c r="D34" s="13">
        <v>3060</v>
      </c>
    </row>
    <row r="35" spans="1:8">
      <c r="A35" s="14" t="s">
        <v>16</v>
      </c>
      <c r="B35" s="15">
        <v>45000</v>
      </c>
      <c r="C35" s="31" t="s">
        <v>516</v>
      </c>
      <c r="D35" s="12">
        <v>39198.47</v>
      </c>
    </row>
    <row r="36" spans="1:8">
      <c r="A36" s="14" t="s">
        <v>18</v>
      </c>
      <c r="B36" s="15">
        <v>6000</v>
      </c>
      <c r="C36" s="31" t="s">
        <v>516</v>
      </c>
      <c r="D36" s="13">
        <v>9005.9</v>
      </c>
    </row>
    <row r="37" spans="1:8">
      <c r="A37" s="14" t="s">
        <v>460</v>
      </c>
      <c r="B37" s="15">
        <v>1000</v>
      </c>
      <c r="C37" s="31" t="s">
        <v>516</v>
      </c>
      <c r="D37" s="12">
        <v>813.32</v>
      </c>
    </row>
    <row r="38" spans="1:8">
      <c r="A38" s="3" t="s">
        <v>471</v>
      </c>
      <c r="B38" s="15"/>
      <c r="C38" s="31" t="s">
        <v>516</v>
      </c>
      <c r="D38" s="16">
        <v>25.99</v>
      </c>
    </row>
    <row r="39" spans="1:8">
      <c r="A39" s="14" t="s">
        <v>11</v>
      </c>
      <c r="B39" s="15">
        <v>750</v>
      </c>
      <c r="C39" s="31" t="s">
        <v>516</v>
      </c>
      <c r="D39" s="12">
        <v>392.28</v>
      </c>
    </row>
    <row r="40" spans="1:8">
      <c r="A40" s="14" t="s">
        <v>19</v>
      </c>
      <c r="B40" s="15">
        <v>3500</v>
      </c>
      <c r="C40" s="31" t="s">
        <v>516</v>
      </c>
      <c r="D40" s="12">
        <v>6194.7</v>
      </c>
    </row>
    <row r="41" spans="1:8">
      <c r="A41" s="14" t="s">
        <v>21</v>
      </c>
      <c r="B41" s="15">
        <v>4000</v>
      </c>
      <c r="C41" s="31" t="s">
        <v>516</v>
      </c>
      <c r="D41" s="13">
        <v>12248.38</v>
      </c>
      <c r="G41" s="9"/>
    </row>
    <row r="42" spans="1:8">
      <c r="A42" s="1" t="s">
        <v>13</v>
      </c>
      <c r="B42" s="2">
        <v>2000</v>
      </c>
      <c r="C42" s="30" t="s">
        <v>516</v>
      </c>
      <c r="D42" s="1">
        <v>332</v>
      </c>
      <c r="H42" s="11"/>
    </row>
    <row r="43" spans="1:8">
      <c r="A43" s="3" t="s">
        <v>35</v>
      </c>
      <c r="C43" s="30" t="s">
        <v>516</v>
      </c>
      <c r="D43" s="16">
        <v>557.04</v>
      </c>
    </row>
    <row r="44" spans="1:8">
      <c r="A44" s="1" t="s">
        <v>22</v>
      </c>
      <c r="B44" s="2">
        <v>2000</v>
      </c>
      <c r="C44" s="30" t="s">
        <v>516</v>
      </c>
      <c r="D44" s="13">
        <v>6478.2</v>
      </c>
      <c r="F44" s="22" t="s">
        <v>523</v>
      </c>
      <c r="H44" s="9"/>
    </row>
    <row r="45" spans="1:8">
      <c r="A45" s="3" t="s">
        <v>75</v>
      </c>
      <c r="C45" s="30" t="s">
        <v>516</v>
      </c>
      <c r="D45" s="16">
        <v>901.54</v>
      </c>
    </row>
    <row r="46" spans="1:8">
      <c r="A46" s="1" t="s">
        <v>20</v>
      </c>
      <c r="B46" s="2">
        <v>35000</v>
      </c>
      <c r="C46" s="30" t="s">
        <v>516</v>
      </c>
      <c r="D46" s="19">
        <v>36003.5</v>
      </c>
    </row>
    <row r="50" spans="2:4">
      <c r="B50" s="2">
        <f>SUM(B12:B49)</f>
        <v>219150</v>
      </c>
      <c r="D50" s="9">
        <f>SUM(D12:D46)</f>
        <v>254896.04000000004</v>
      </c>
    </row>
  </sheetData>
  <sortState ref="A11:D45">
    <sortCondition ref="A11:A45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5"/>
  <sheetViews>
    <sheetView topLeftCell="A120" workbookViewId="0">
      <selection activeCell="H129" sqref="H129"/>
    </sheetView>
  </sheetViews>
  <sheetFormatPr defaultRowHeight="11.25"/>
  <cols>
    <col min="1" max="1" width="14.140625" style="5" bestFit="1" customWidth="1"/>
    <col min="2" max="2" width="31.42578125" style="5" bestFit="1" customWidth="1"/>
    <col min="3" max="3" width="42.5703125" style="5" bestFit="1" customWidth="1"/>
    <col min="4" max="4" width="35.85546875" style="5" bestFit="1" customWidth="1"/>
    <col min="5" max="5" width="8.7109375" style="6" bestFit="1" customWidth="1"/>
    <col min="6" max="6" width="9.140625" style="5"/>
    <col min="7" max="7" width="9" style="5" bestFit="1" customWidth="1"/>
    <col min="8" max="8" width="31.42578125" style="5" bestFit="1" customWidth="1"/>
    <col min="9" max="9" width="31" style="5" bestFit="1" customWidth="1"/>
    <col min="10" max="10" width="29.140625" style="5" bestFit="1" customWidth="1"/>
    <col min="11" max="11" width="9.5703125" style="5" bestFit="1" customWidth="1"/>
    <col min="12" max="16384" width="9.140625" style="5"/>
  </cols>
  <sheetData>
    <row r="1" spans="1:11">
      <c r="A1" s="5" t="s">
        <v>443</v>
      </c>
      <c r="B1" s="5" t="s">
        <v>444</v>
      </c>
      <c r="C1" s="5" t="s">
        <v>451</v>
      </c>
    </row>
    <row r="2" spans="1:11">
      <c r="C2" s="5" t="s">
        <v>454</v>
      </c>
    </row>
    <row r="3" spans="1:11">
      <c r="C3" s="5" t="s">
        <v>452</v>
      </c>
    </row>
    <row r="4" spans="1:11">
      <c r="C4" s="5" t="s">
        <v>453</v>
      </c>
    </row>
    <row r="5" spans="1:11">
      <c r="C5" s="5" t="s">
        <v>512</v>
      </c>
    </row>
    <row r="8" spans="1:11">
      <c r="A8" s="28" t="s">
        <v>5</v>
      </c>
      <c r="B8" s="28"/>
      <c r="C8" s="28"/>
      <c r="D8" s="28"/>
      <c r="E8" s="28"/>
      <c r="G8" s="29" t="s">
        <v>2</v>
      </c>
      <c r="H8" s="29"/>
      <c r="I8" s="29"/>
      <c r="J8" s="29"/>
      <c r="K8" s="29"/>
    </row>
    <row r="9" spans="1:11">
      <c r="A9" s="28"/>
      <c r="B9" s="28"/>
      <c r="C9" s="28"/>
      <c r="D9" s="28"/>
      <c r="E9" s="28"/>
      <c r="G9" s="29"/>
      <c r="H9" s="29"/>
      <c r="I9" s="29"/>
      <c r="J9" s="29"/>
      <c r="K9" s="29"/>
    </row>
    <row r="10" spans="1:11" ht="12" thickBot="1">
      <c r="A10" s="5" t="s">
        <v>114</v>
      </c>
      <c r="B10" s="5" t="s">
        <v>115</v>
      </c>
      <c r="C10" s="5" t="s">
        <v>116</v>
      </c>
      <c r="D10" s="5" t="s">
        <v>117</v>
      </c>
      <c r="E10" s="6" t="s">
        <v>118</v>
      </c>
      <c r="G10" s="5" t="s">
        <v>114</v>
      </c>
      <c r="H10" s="5" t="s">
        <v>115</v>
      </c>
      <c r="I10" s="5" t="s">
        <v>116</v>
      </c>
      <c r="J10" s="5" t="s">
        <v>117</v>
      </c>
      <c r="K10" s="6" t="s">
        <v>118</v>
      </c>
    </row>
    <row r="11" spans="1:11" ht="13.5" thickBot="1">
      <c r="A11" s="25" t="s">
        <v>455</v>
      </c>
      <c r="B11" s="26"/>
      <c r="C11" s="26"/>
      <c r="D11" s="26"/>
      <c r="E11" s="27"/>
      <c r="G11" s="25" t="s">
        <v>26</v>
      </c>
      <c r="H11" s="26"/>
      <c r="I11" s="26"/>
      <c r="J11" s="26"/>
      <c r="K11" s="27"/>
    </row>
    <row r="12" spans="1:11">
      <c r="A12" s="7">
        <v>42227</v>
      </c>
      <c r="B12" s="5" t="s">
        <v>98</v>
      </c>
      <c r="C12" s="5" t="s">
        <v>148</v>
      </c>
      <c r="D12" s="5" t="s">
        <v>149</v>
      </c>
      <c r="E12" s="6">
        <v>-2224.58</v>
      </c>
      <c r="G12" s="7">
        <v>42220</v>
      </c>
      <c r="H12" s="5" t="s">
        <v>31</v>
      </c>
      <c r="I12" s="5" t="s">
        <v>26</v>
      </c>
      <c r="J12" s="5" t="s">
        <v>124</v>
      </c>
      <c r="K12" s="6">
        <v>300</v>
      </c>
    </row>
    <row r="13" spans="1:11">
      <c r="A13" s="7">
        <v>42234</v>
      </c>
      <c r="B13" s="5" t="s">
        <v>98</v>
      </c>
      <c r="C13" s="5" t="s">
        <v>163</v>
      </c>
      <c r="D13" s="5" t="s">
        <v>149</v>
      </c>
      <c r="E13" s="6">
        <v>-553</v>
      </c>
      <c r="G13" s="7">
        <v>42221</v>
      </c>
      <c r="H13" s="5" t="s">
        <v>107</v>
      </c>
      <c r="I13" s="5" t="s">
        <v>26</v>
      </c>
      <c r="J13" s="5" t="s">
        <v>124</v>
      </c>
      <c r="K13" s="6">
        <v>15200</v>
      </c>
    </row>
    <row r="14" spans="1:11">
      <c r="A14" s="7">
        <v>42258</v>
      </c>
      <c r="B14" s="5" t="s">
        <v>40</v>
      </c>
      <c r="C14" s="5" t="s">
        <v>212</v>
      </c>
      <c r="D14" s="5" t="s">
        <v>213</v>
      </c>
      <c r="E14" s="6">
        <v>-3939.25</v>
      </c>
      <c r="G14" s="7">
        <v>42235</v>
      </c>
      <c r="H14" s="5" t="s">
        <v>107</v>
      </c>
      <c r="J14" s="5" t="s">
        <v>124</v>
      </c>
      <c r="K14" s="6">
        <v>4600</v>
      </c>
    </row>
    <row r="15" spans="1:11">
      <c r="A15" s="7">
        <v>42304</v>
      </c>
      <c r="B15" s="5" t="s">
        <v>67</v>
      </c>
      <c r="C15" s="5" t="s">
        <v>252</v>
      </c>
      <c r="D15" s="5" t="s">
        <v>253</v>
      </c>
      <c r="E15" s="6">
        <v>-121.01</v>
      </c>
      <c r="G15" s="7">
        <v>42249</v>
      </c>
      <c r="H15" s="5" t="s">
        <v>107</v>
      </c>
      <c r="I15" s="5" t="s">
        <v>26</v>
      </c>
      <c r="J15" s="5" t="s">
        <v>124</v>
      </c>
      <c r="K15" s="6">
        <v>500</v>
      </c>
    </row>
    <row r="16" spans="1:11">
      <c r="A16" s="7">
        <v>42304</v>
      </c>
      <c r="B16" s="5" t="s">
        <v>67</v>
      </c>
      <c r="C16" s="5" t="s">
        <v>252</v>
      </c>
      <c r="D16" s="5" t="s">
        <v>253</v>
      </c>
      <c r="E16" s="6">
        <v>-100.37</v>
      </c>
      <c r="G16" s="7">
        <v>42361</v>
      </c>
      <c r="H16" s="5" t="s">
        <v>110</v>
      </c>
      <c r="I16" s="5" t="s">
        <v>26</v>
      </c>
      <c r="J16" s="5" t="s">
        <v>124</v>
      </c>
      <c r="K16" s="6">
        <v>370</v>
      </c>
    </row>
    <row r="17" spans="1:11">
      <c r="A17" s="7">
        <v>42318</v>
      </c>
      <c r="B17" s="5" t="s">
        <v>67</v>
      </c>
      <c r="C17" s="5" t="s">
        <v>252</v>
      </c>
      <c r="D17" s="5" t="s">
        <v>253</v>
      </c>
      <c r="E17" s="6">
        <v>-109.71</v>
      </c>
      <c r="G17" s="7">
        <v>42375</v>
      </c>
      <c r="H17" s="5" t="s">
        <v>110</v>
      </c>
      <c r="I17" s="5" t="s">
        <v>26</v>
      </c>
      <c r="J17" s="5" t="s">
        <v>124</v>
      </c>
      <c r="K17" s="6">
        <v>480</v>
      </c>
    </row>
    <row r="18" spans="1:11">
      <c r="A18" s="7">
        <v>42318</v>
      </c>
      <c r="B18" s="5" t="s">
        <v>67</v>
      </c>
      <c r="C18" s="5" t="s">
        <v>252</v>
      </c>
      <c r="D18" s="5" t="s">
        <v>253</v>
      </c>
      <c r="E18" s="6">
        <v>-109.71</v>
      </c>
      <c r="G18" s="7">
        <v>42389</v>
      </c>
      <c r="H18" s="5" t="s">
        <v>110</v>
      </c>
      <c r="I18" s="5" t="s">
        <v>26</v>
      </c>
      <c r="J18" s="5" t="s">
        <v>124</v>
      </c>
      <c r="K18" s="6">
        <v>7015</v>
      </c>
    </row>
    <row r="19" spans="1:11">
      <c r="A19" s="7">
        <v>42324</v>
      </c>
      <c r="B19" s="5" t="s">
        <v>67</v>
      </c>
      <c r="C19" s="5" t="s">
        <v>252</v>
      </c>
      <c r="D19" s="5" t="s">
        <v>253</v>
      </c>
      <c r="E19" s="6">
        <v>-93.55</v>
      </c>
      <c r="G19" s="7">
        <v>42390</v>
      </c>
      <c r="H19" s="5" t="s">
        <v>31</v>
      </c>
      <c r="I19" s="5" t="s">
        <v>26</v>
      </c>
      <c r="J19" s="5" t="s">
        <v>124</v>
      </c>
      <c r="K19" s="6">
        <v>350</v>
      </c>
    </row>
    <row r="20" spans="1:11">
      <c r="A20" s="7">
        <v>42345</v>
      </c>
      <c r="B20" s="5" t="s">
        <v>67</v>
      </c>
      <c r="C20" s="5" t="s">
        <v>252</v>
      </c>
      <c r="D20" s="5" t="s">
        <v>253</v>
      </c>
      <c r="E20" s="6">
        <v>-109.71</v>
      </c>
      <c r="G20" s="7">
        <v>42403</v>
      </c>
      <c r="H20" s="5" t="s">
        <v>107</v>
      </c>
      <c r="I20" s="5" t="s">
        <v>26</v>
      </c>
      <c r="J20" s="5" t="s">
        <v>124</v>
      </c>
      <c r="K20" s="6">
        <v>11605</v>
      </c>
    </row>
    <row r="21" spans="1:11">
      <c r="A21" s="7"/>
      <c r="D21" s="8" t="s">
        <v>8</v>
      </c>
      <c r="E21" s="6">
        <f>SUM(E12:E20)</f>
        <v>-7360.89</v>
      </c>
      <c r="G21" s="7">
        <v>42416</v>
      </c>
      <c r="H21" s="5" t="s">
        <v>31</v>
      </c>
      <c r="I21" s="5" t="s">
        <v>26</v>
      </c>
      <c r="J21" s="5" t="s">
        <v>124</v>
      </c>
      <c r="K21" s="6">
        <v>190</v>
      </c>
    </row>
    <row r="22" spans="1:11" ht="12" thickBot="1">
      <c r="G22" s="7">
        <v>42417</v>
      </c>
      <c r="H22" s="5" t="s">
        <v>107</v>
      </c>
      <c r="I22" s="5" t="s">
        <v>26</v>
      </c>
      <c r="J22" s="5" t="s">
        <v>124</v>
      </c>
      <c r="K22" s="6">
        <v>31525</v>
      </c>
    </row>
    <row r="23" spans="1:11" ht="13.5" thickBot="1">
      <c r="A23" s="25" t="s">
        <v>23</v>
      </c>
      <c r="B23" s="26"/>
      <c r="C23" s="26"/>
      <c r="D23" s="26"/>
      <c r="E23" s="27"/>
      <c r="G23" s="7">
        <v>42431</v>
      </c>
      <c r="H23" s="5" t="s">
        <v>107</v>
      </c>
      <c r="I23" s="5" t="s">
        <v>26</v>
      </c>
      <c r="J23" s="5" t="s">
        <v>124</v>
      </c>
      <c r="K23" s="6">
        <v>23145</v>
      </c>
    </row>
    <row r="24" spans="1:11">
      <c r="A24" s="7">
        <v>42268</v>
      </c>
      <c r="B24" s="5" t="s">
        <v>222</v>
      </c>
      <c r="C24" s="5" t="s">
        <v>223</v>
      </c>
      <c r="D24" s="5" t="s">
        <v>224</v>
      </c>
      <c r="E24" s="6">
        <v>-300</v>
      </c>
      <c r="G24" s="7">
        <v>42438</v>
      </c>
      <c r="H24" s="5" t="s">
        <v>31</v>
      </c>
      <c r="I24" s="5" t="s">
        <v>26</v>
      </c>
      <c r="J24" s="5" t="s">
        <v>124</v>
      </c>
      <c r="K24" s="6">
        <v>50</v>
      </c>
    </row>
    <row r="25" spans="1:11">
      <c r="A25" s="7">
        <v>42269</v>
      </c>
      <c r="B25" s="5" t="s">
        <v>227</v>
      </c>
      <c r="C25" s="5" t="s">
        <v>53</v>
      </c>
      <c r="D25" s="5" t="s">
        <v>228</v>
      </c>
      <c r="E25" s="6">
        <v>-250</v>
      </c>
      <c r="G25" s="7">
        <v>42445</v>
      </c>
      <c r="H25" s="5" t="s">
        <v>107</v>
      </c>
      <c r="I25" s="5" t="s">
        <v>26</v>
      </c>
      <c r="J25" s="5" t="s">
        <v>124</v>
      </c>
      <c r="K25" s="6">
        <v>21385</v>
      </c>
    </row>
    <row r="26" spans="1:11">
      <c r="A26" s="7">
        <v>42278</v>
      </c>
      <c r="B26" s="5" t="s">
        <v>232</v>
      </c>
      <c r="C26" s="5" t="s">
        <v>233</v>
      </c>
      <c r="D26" s="5" t="s">
        <v>234</v>
      </c>
      <c r="E26" s="6">
        <v>-150</v>
      </c>
      <c r="G26" s="7">
        <v>42459</v>
      </c>
      <c r="H26" s="5" t="s">
        <v>107</v>
      </c>
      <c r="I26" s="5" t="s">
        <v>26</v>
      </c>
      <c r="J26" s="5" t="s">
        <v>124</v>
      </c>
      <c r="K26" s="6">
        <v>1805</v>
      </c>
    </row>
    <row r="27" spans="1:11">
      <c r="A27" s="7">
        <v>42292</v>
      </c>
      <c r="B27" s="5" t="s">
        <v>244</v>
      </c>
      <c r="C27" s="5" t="s">
        <v>245</v>
      </c>
      <c r="D27" s="5" t="s">
        <v>234</v>
      </c>
      <c r="E27" s="6">
        <v>-20</v>
      </c>
      <c r="G27" s="7">
        <v>42473</v>
      </c>
      <c r="H27" s="5" t="s">
        <v>107</v>
      </c>
      <c r="I27" s="5" t="s">
        <v>26</v>
      </c>
      <c r="J27" s="5" t="s">
        <v>124</v>
      </c>
      <c r="K27" s="6">
        <v>1195</v>
      </c>
    </row>
    <row r="28" spans="1:11">
      <c r="A28" s="7">
        <v>42417</v>
      </c>
      <c r="B28" s="5" t="s">
        <v>327</v>
      </c>
      <c r="C28" s="5" t="s">
        <v>328</v>
      </c>
      <c r="D28" s="5" t="s">
        <v>228</v>
      </c>
      <c r="E28" s="6">
        <v>-200</v>
      </c>
      <c r="G28" s="7">
        <v>42487</v>
      </c>
      <c r="H28" s="5" t="s">
        <v>107</v>
      </c>
      <c r="I28" s="5" t="s">
        <v>26</v>
      </c>
      <c r="J28" s="5" t="s">
        <v>124</v>
      </c>
      <c r="K28" s="6">
        <v>870</v>
      </c>
    </row>
    <row r="29" spans="1:11">
      <c r="A29" s="7">
        <v>42454</v>
      </c>
      <c r="B29" s="5" t="s">
        <v>374</v>
      </c>
      <c r="C29" s="5" t="s">
        <v>375</v>
      </c>
      <c r="D29" s="5" t="s">
        <v>376</v>
      </c>
      <c r="E29" s="6">
        <v>-250</v>
      </c>
      <c r="J29" s="8" t="s">
        <v>8</v>
      </c>
      <c r="K29" s="6">
        <f>SUM(K12:K28)</f>
        <v>120585</v>
      </c>
    </row>
    <row r="30" spans="1:11" ht="12" thickBot="1">
      <c r="A30" s="7">
        <v>42457</v>
      </c>
      <c r="B30" s="5" t="s">
        <v>377</v>
      </c>
      <c r="C30" s="5" t="s">
        <v>81</v>
      </c>
      <c r="D30" s="5" t="s">
        <v>378</v>
      </c>
      <c r="E30" s="6">
        <v>-292.60000000000002</v>
      </c>
      <c r="K30" s="6"/>
    </row>
    <row r="31" spans="1:11" ht="13.5" thickBot="1">
      <c r="A31" s="7"/>
      <c r="D31" s="8" t="s">
        <v>8</v>
      </c>
      <c r="E31" s="6">
        <f>SUM(E24:E30)</f>
        <v>-1462.6</v>
      </c>
      <c r="G31" s="25" t="s">
        <v>62</v>
      </c>
      <c r="H31" s="26"/>
      <c r="I31" s="26"/>
      <c r="J31" s="26"/>
      <c r="K31" s="27"/>
    </row>
    <row r="32" spans="1:11" ht="12" thickBot="1">
      <c r="G32" s="7">
        <v>42361</v>
      </c>
      <c r="H32" s="5" t="s">
        <v>110</v>
      </c>
      <c r="I32" s="5" t="s">
        <v>62</v>
      </c>
      <c r="J32" s="5" t="s">
        <v>287</v>
      </c>
      <c r="K32" s="6">
        <v>200</v>
      </c>
    </row>
    <row r="33" spans="1:11" ht="13.5" thickBot="1">
      <c r="A33" s="25" t="s">
        <v>70</v>
      </c>
      <c r="B33" s="26"/>
      <c r="C33" s="26"/>
      <c r="D33" s="26"/>
      <c r="E33" s="27"/>
      <c r="G33" s="7">
        <v>42375</v>
      </c>
      <c r="H33" s="5" t="s">
        <v>110</v>
      </c>
      <c r="I33" s="5" t="s">
        <v>62</v>
      </c>
      <c r="J33" s="5" t="s">
        <v>287</v>
      </c>
      <c r="K33" s="6">
        <v>300</v>
      </c>
    </row>
    <row r="34" spans="1:11">
      <c r="A34" s="7">
        <v>42247</v>
      </c>
      <c r="B34" s="5" t="s">
        <v>32</v>
      </c>
      <c r="C34" s="5" t="s">
        <v>189</v>
      </c>
      <c r="D34" s="5" t="s">
        <v>190</v>
      </c>
      <c r="E34" s="6">
        <v>-29.4</v>
      </c>
      <c r="G34" s="7">
        <v>42389</v>
      </c>
      <c r="H34" s="5" t="s">
        <v>110</v>
      </c>
      <c r="I34" s="5" t="s">
        <v>62</v>
      </c>
      <c r="J34" s="5" t="s">
        <v>287</v>
      </c>
      <c r="K34" s="6">
        <v>3600</v>
      </c>
    </row>
    <row r="35" spans="1:11">
      <c r="A35" s="7">
        <v>42282</v>
      </c>
      <c r="B35" s="5" t="s">
        <v>98</v>
      </c>
      <c r="C35" s="5" t="s">
        <v>15</v>
      </c>
      <c r="D35" s="5" t="s">
        <v>190</v>
      </c>
      <c r="E35" s="6">
        <v>-3513.69</v>
      </c>
      <c r="G35" s="7">
        <v>42390</v>
      </c>
      <c r="H35" s="5" t="s">
        <v>31</v>
      </c>
      <c r="I35" s="5" t="s">
        <v>62</v>
      </c>
      <c r="J35" s="5" t="s">
        <v>287</v>
      </c>
      <c r="K35" s="6">
        <v>150</v>
      </c>
    </row>
    <row r="36" spans="1:11">
      <c r="A36" s="7">
        <v>42282</v>
      </c>
      <c r="B36" s="5" t="s">
        <v>98</v>
      </c>
      <c r="C36" s="5" t="s">
        <v>189</v>
      </c>
      <c r="D36" s="5" t="s">
        <v>190</v>
      </c>
      <c r="E36" s="6">
        <v>-202.95</v>
      </c>
      <c r="G36" s="7">
        <v>42403</v>
      </c>
      <c r="H36" s="5" t="s">
        <v>107</v>
      </c>
      <c r="I36" s="5" t="s">
        <v>62</v>
      </c>
      <c r="J36" s="5" t="s">
        <v>287</v>
      </c>
      <c r="K36" s="6">
        <v>5700</v>
      </c>
    </row>
    <row r="37" spans="1:11">
      <c r="A37" s="7">
        <v>42437</v>
      </c>
      <c r="B37" s="5" t="s">
        <v>70</v>
      </c>
      <c r="C37" s="5" t="s">
        <v>70</v>
      </c>
      <c r="D37" s="5" t="s">
        <v>344</v>
      </c>
      <c r="E37" s="6">
        <v>-399.99</v>
      </c>
      <c r="G37" s="7">
        <v>42404</v>
      </c>
      <c r="H37" s="5" t="s">
        <v>249</v>
      </c>
      <c r="I37" s="5" t="s">
        <v>62</v>
      </c>
      <c r="J37" s="5" t="s">
        <v>287</v>
      </c>
      <c r="K37" s="6">
        <v>19.45</v>
      </c>
    </row>
    <row r="38" spans="1:11">
      <c r="A38" s="7">
        <v>42440</v>
      </c>
      <c r="B38" s="5" t="s">
        <v>33</v>
      </c>
      <c r="C38" s="5" t="s">
        <v>352</v>
      </c>
      <c r="D38" s="5" t="s">
        <v>353</v>
      </c>
      <c r="E38" s="6">
        <v>-411.23</v>
      </c>
      <c r="G38" s="7">
        <v>42408</v>
      </c>
      <c r="H38" s="5" t="s">
        <v>249</v>
      </c>
      <c r="I38" s="5" t="s">
        <v>62</v>
      </c>
      <c r="J38" s="5" t="s">
        <v>287</v>
      </c>
      <c r="K38" s="6">
        <v>29.17</v>
      </c>
    </row>
    <row r="39" spans="1:11">
      <c r="A39" s="7">
        <v>42443</v>
      </c>
      <c r="B39" s="5" t="s">
        <v>98</v>
      </c>
      <c r="C39" s="5" t="s">
        <v>105</v>
      </c>
      <c r="D39" s="5" t="s">
        <v>472</v>
      </c>
      <c r="E39" s="6">
        <v>-520</v>
      </c>
      <c r="G39" s="7">
        <v>42416</v>
      </c>
      <c r="H39" s="5" t="s">
        <v>31</v>
      </c>
      <c r="I39" s="5" t="s">
        <v>62</v>
      </c>
      <c r="J39" s="5" t="s">
        <v>287</v>
      </c>
      <c r="K39" s="6">
        <v>50</v>
      </c>
    </row>
    <row r="40" spans="1:11">
      <c r="A40" s="7">
        <v>42443</v>
      </c>
      <c r="B40" s="5" t="s">
        <v>98</v>
      </c>
      <c r="C40" s="5" t="s">
        <v>90</v>
      </c>
      <c r="D40" s="5" t="s">
        <v>190</v>
      </c>
      <c r="E40" s="6">
        <v>-4664.7</v>
      </c>
      <c r="G40" s="7">
        <v>42417</v>
      </c>
      <c r="H40" s="5" t="s">
        <v>107</v>
      </c>
      <c r="I40" s="5" t="s">
        <v>62</v>
      </c>
      <c r="J40" s="5" t="s">
        <v>287</v>
      </c>
      <c r="K40" s="6">
        <v>12800</v>
      </c>
    </row>
    <row r="41" spans="1:11">
      <c r="A41" s="7">
        <v>42443</v>
      </c>
      <c r="B41" s="5" t="s">
        <v>98</v>
      </c>
      <c r="C41" s="5" t="s">
        <v>445</v>
      </c>
      <c r="D41" s="5" t="s">
        <v>353</v>
      </c>
      <c r="E41" s="6">
        <v>-162</v>
      </c>
      <c r="G41" s="7">
        <v>42429</v>
      </c>
      <c r="H41" s="5" t="s">
        <v>31</v>
      </c>
      <c r="I41" s="5" t="s">
        <v>62</v>
      </c>
      <c r="J41" s="5" t="s">
        <v>287</v>
      </c>
      <c r="K41" s="6">
        <v>330</v>
      </c>
    </row>
    <row r="42" spans="1:11">
      <c r="A42" s="7">
        <v>42495</v>
      </c>
      <c r="B42" s="5" t="s">
        <v>98</v>
      </c>
      <c r="C42" s="5" t="s">
        <v>508</v>
      </c>
      <c r="D42" s="5" t="s">
        <v>353</v>
      </c>
      <c r="E42" s="6">
        <v>-644.25</v>
      </c>
      <c r="G42" s="7">
        <v>42430</v>
      </c>
      <c r="H42" s="5" t="s">
        <v>249</v>
      </c>
      <c r="I42" s="5" t="s">
        <v>62</v>
      </c>
      <c r="J42" s="5" t="s">
        <v>287</v>
      </c>
      <c r="K42" s="6">
        <v>48.62</v>
      </c>
    </row>
    <row r="43" spans="1:11">
      <c r="A43" s="7"/>
      <c r="D43" s="8" t="s">
        <v>8</v>
      </c>
      <c r="E43" s="6">
        <f>SUM(E34:E42)</f>
        <v>-10548.21</v>
      </c>
      <c r="G43" s="7">
        <v>42430</v>
      </c>
      <c r="H43" s="5" t="s">
        <v>339</v>
      </c>
      <c r="I43" s="5" t="s">
        <v>62</v>
      </c>
      <c r="J43" s="5" t="s">
        <v>287</v>
      </c>
      <c r="K43" s="6">
        <v>100</v>
      </c>
    </row>
    <row r="44" spans="1:11" ht="12" thickBot="1">
      <c r="G44" s="7">
        <v>42431</v>
      </c>
      <c r="H44" s="5" t="s">
        <v>107</v>
      </c>
      <c r="I44" s="5" t="s">
        <v>62</v>
      </c>
      <c r="J44" s="5" t="s">
        <v>287</v>
      </c>
      <c r="K44" s="6">
        <v>9700</v>
      </c>
    </row>
    <row r="45" spans="1:11" ht="13.5" thickBot="1">
      <c r="A45" s="25" t="s">
        <v>456</v>
      </c>
      <c r="B45" s="26"/>
      <c r="C45" s="26"/>
      <c r="D45" s="26"/>
      <c r="E45" s="27"/>
      <c r="G45" s="7">
        <v>42445</v>
      </c>
      <c r="H45" s="5" t="s">
        <v>249</v>
      </c>
      <c r="I45" s="5" t="s">
        <v>62</v>
      </c>
      <c r="J45" s="5" t="s">
        <v>287</v>
      </c>
      <c r="K45" s="6">
        <v>131.28</v>
      </c>
    </row>
    <row r="46" spans="1:11">
      <c r="A46" s="7">
        <v>42248</v>
      </c>
      <c r="B46" s="5" t="s">
        <v>51</v>
      </c>
      <c r="C46" s="5" t="s">
        <v>106</v>
      </c>
      <c r="D46" s="5" t="s">
        <v>195</v>
      </c>
      <c r="E46" s="6">
        <v>-387.75</v>
      </c>
      <c r="G46" s="7">
        <v>42445</v>
      </c>
      <c r="H46" s="5" t="s">
        <v>107</v>
      </c>
      <c r="I46" s="5" t="s">
        <v>62</v>
      </c>
      <c r="J46" s="5" t="s">
        <v>287</v>
      </c>
      <c r="K46" s="6">
        <v>3750</v>
      </c>
    </row>
    <row r="47" spans="1:11">
      <c r="A47" s="7">
        <v>42282</v>
      </c>
      <c r="B47" s="5" t="s">
        <v>33</v>
      </c>
      <c r="C47" s="5" t="s">
        <v>241</v>
      </c>
      <c r="D47" s="5" t="s">
        <v>195</v>
      </c>
      <c r="E47" s="6">
        <v>-19.98</v>
      </c>
      <c r="G47" s="7">
        <v>42446</v>
      </c>
      <c r="H47" s="5" t="s">
        <v>249</v>
      </c>
      <c r="I47" s="5" t="s">
        <v>62</v>
      </c>
      <c r="J47" s="5" t="s">
        <v>2</v>
      </c>
      <c r="K47" s="6">
        <v>29.17</v>
      </c>
    </row>
    <row r="48" spans="1:11">
      <c r="A48" s="7">
        <v>42452</v>
      </c>
      <c r="B48" s="5" t="s">
        <v>33</v>
      </c>
      <c r="C48" s="5" t="s">
        <v>367</v>
      </c>
      <c r="D48" s="5" t="s">
        <v>195</v>
      </c>
      <c r="E48" s="6">
        <v>-43.68</v>
      </c>
      <c r="G48" s="7">
        <v>42450</v>
      </c>
      <c r="H48" s="5" t="s">
        <v>249</v>
      </c>
      <c r="I48" s="5" t="s">
        <v>62</v>
      </c>
      <c r="J48" s="5" t="s">
        <v>287</v>
      </c>
      <c r="K48" s="6">
        <v>29.17</v>
      </c>
    </row>
    <row r="49" spans="1:11">
      <c r="A49" s="7">
        <v>42453</v>
      </c>
      <c r="B49" s="5" t="s">
        <v>372</v>
      </c>
      <c r="C49" s="5" t="s">
        <v>373</v>
      </c>
      <c r="D49" s="5" t="s">
        <v>195</v>
      </c>
      <c r="E49" s="6">
        <v>-21.7</v>
      </c>
      <c r="G49" s="7">
        <v>42451</v>
      </c>
      <c r="H49" s="5" t="s">
        <v>249</v>
      </c>
      <c r="I49" s="5" t="s">
        <v>62</v>
      </c>
      <c r="J49" s="5" t="s">
        <v>287</v>
      </c>
      <c r="K49" s="6">
        <v>14.59</v>
      </c>
    </row>
    <row r="50" spans="1:11">
      <c r="A50" s="7">
        <v>42453</v>
      </c>
      <c r="B50" s="5" t="s">
        <v>372</v>
      </c>
      <c r="C50" s="5" t="s">
        <v>373</v>
      </c>
      <c r="D50" s="5" t="s">
        <v>195</v>
      </c>
      <c r="E50" s="6">
        <v>-21.7</v>
      </c>
      <c r="G50" s="7">
        <v>42458</v>
      </c>
      <c r="H50" s="5" t="s">
        <v>249</v>
      </c>
      <c r="I50" s="5" t="s">
        <v>62</v>
      </c>
      <c r="J50" s="5" t="s">
        <v>287</v>
      </c>
      <c r="K50" s="6">
        <v>48.62</v>
      </c>
    </row>
    <row r="51" spans="1:11">
      <c r="A51" s="7">
        <v>42454</v>
      </c>
      <c r="B51" s="5" t="s">
        <v>372</v>
      </c>
      <c r="C51" s="5" t="s">
        <v>373</v>
      </c>
      <c r="D51" s="5" t="s">
        <v>195</v>
      </c>
      <c r="E51" s="6">
        <v>-10.85</v>
      </c>
      <c r="G51" s="7">
        <v>42459</v>
      </c>
      <c r="H51" s="5" t="s">
        <v>249</v>
      </c>
      <c r="I51" s="5" t="s">
        <v>62</v>
      </c>
      <c r="J51" s="5" t="s">
        <v>287</v>
      </c>
      <c r="K51" s="6">
        <v>29.17</v>
      </c>
    </row>
    <row r="52" spans="1:11">
      <c r="A52" s="7">
        <v>42473</v>
      </c>
      <c r="B52" s="5" t="s">
        <v>372</v>
      </c>
      <c r="C52" s="5" t="s">
        <v>373</v>
      </c>
      <c r="D52" s="5" t="s">
        <v>195</v>
      </c>
      <c r="E52" s="6">
        <v>-16.28</v>
      </c>
      <c r="G52" s="7">
        <v>42459</v>
      </c>
      <c r="H52" s="5" t="s">
        <v>107</v>
      </c>
      <c r="I52" s="5" t="s">
        <v>62</v>
      </c>
      <c r="J52" s="5" t="s">
        <v>287</v>
      </c>
      <c r="K52" s="6">
        <v>550</v>
      </c>
    </row>
    <row r="53" spans="1:11">
      <c r="A53" s="7">
        <v>42478</v>
      </c>
      <c r="B53" s="5" t="s">
        <v>372</v>
      </c>
      <c r="C53" s="5" t="s">
        <v>373</v>
      </c>
      <c r="D53" s="5" t="s">
        <v>195</v>
      </c>
      <c r="E53" s="6">
        <v>-48.83</v>
      </c>
      <c r="G53" s="7">
        <v>42465</v>
      </c>
      <c r="H53" s="5" t="s">
        <v>249</v>
      </c>
      <c r="I53" s="5" t="s">
        <v>62</v>
      </c>
      <c r="J53" s="5" t="s">
        <v>287</v>
      </c>
      <c r="K53" s="6">
        <v>97.25</v>
      </c>
    </row>
    <row r="54" spans="1:11">
      <c r="A54" s="7">
        <v>42486</v>
      </c>
      <c r="B54" s="5" t="s">
        <v>33</v>
      </c>
      <c r="C54" s="5" t="s">
        <v>57</v>
      </c>
      <c r="D54" s="5" t="s">
        <v>195</v>
      </c>
      <c r="E54" s="6">
        <v>-95</v>
      </c>
      <c r="G54" s="7">
        <v>42466</v>
      </c>
      <c r="H54" s="5" t="s">
        <v>249</v>
      </c>
      <c r="I54" s="5" t="s">
        <v>62</v>
      </c>
      <c r="J54" s="5" t="s">
        <v>287</v>
      </c>
      <c r="K54" s="6">
        <v>29.17</v>
      </c>
    </row>
    <row r="55" spans="1:11">
      <c r="A55" s="7">
        <v>42488</v>
      </c>
      <c r="B55" s="5" t="s">
        <v>33</v>
      </c>
      <c r="C55" s="5" t="s">
        <v>57</v>
      </c>
      <c r="D55" s="5" t="s">
        <v>195</v>
      </c>
      <c r="E55" s="6">
        <v>-95</v>
      </c>
      <c r="G55" s="7">
        <v>42468</v>
      </c>
      <c r="H55" s="5" t="s">
        <v>249</v>
      </c>
      <c r="I55" s="5" t="s">
        <v>62</v>
      </c>
      <c r="J55" s="5" t="s">
        <v>287</v>
      </c>
      <c r="K55" s="6">
        <v>53.48</v>
      </c>
    </row>
    <row r="56" spans="1:11">
      <c r="A56" s="7">
        <v>42492</v>
      </c>
      <c r="B56" s="5" t="s">
        <v>33</v>
      </c>
      <c r="C56" s="5" t="s">
        <v>57</v>
      </c>
      <c r="D56" s="5" t="s">
        <v>195</v>
      </c>
      <c r="E56" s="6">
        <v>-118.29</v>
      </c>
      <c r="G56" s="7">
        <v>42471</v>
      </c>
      <c r="H56" s="5" t="s">
        <v>249</v>
      </c>
      <c r="I56" s="5" t="s">
        <v>62</v>
      </c>
      <c r="J56" s="5" t="s">
        <v>287</v>
      </c>
      <c r="K56" s="6">
        <v>43.76</v>
      </c>
    </row>
    <row r="57" spans="1:11">
      <c r="A57" s="7">
        <v>42495</v>
      </c>
      <c r="B57" s="5" t="s">
        <v>51</v>
      </c>
      <c r="C57" s="5" t="s">
        <v>106</v>
      </c>
      <c r="D57" s="5" t="s">
        <v>195</v>
      </c>
      <c r="E57" s="6">
        <v>-942.7</v>
      </c>
      <c r="G57" s="7">
        <v>42471</v>
      </c>
      <c r="H57" s="5" t="s">
        <v>249</v>
      </c>
      <c r="I57" s="5" t="s">
        <v>62</v>
      </c>
      <c r="J57" s="5" t="s">
        <v>287</v>
      </c>
      <c r="K57" s="6">
        <v>58.34</v>
      </c>
    </row>
    <row r="58" spans="1:11">
      <c r="D58" s="8" t="s">
        <v>8</v>
      </c>
      <c r="E58" s="6">
        <f>SUM(E46:E57)</f>
        <v>-1821.7600000000002</v>
      </c>
      <c r="G58" s="7">
        <v>42472</v>
      </c>
      <c r="H58" s="5" t="s">
        <v>249</v>
      </c>
      <c r="I58" s="5" t="s">
        <v>62</v>
      </c>
      <c r="J58" s="5" t="s">
        <v>287</v>
      </c>
      <c r="K58" s="6">
        <v>228.5</v>
      </c>
    </row>
    <row r="59" spans="1:11" ht="12" thickBot="1">
      <c r="G59" s="7">
        <v>42472</v>
      </c>
      <c r="H59" s="5" t="s">
        <v>31</v>
      </c>
      <c r="I59" s="5" t="s">
        <v>113</v>
      </c>
      <c r="J59" s="5" t="s">
        <v>287</v>
      </c>
      <c r="K59" s="6">
        <v>1060</v>
      </c>
    </row>
    <row r="60" spans="1:11" ht="13.5" thickBot="1">
      <c r="A60" s="25" t="s">
        <v>458</v>
      </c>
      <c r="B60" s="26"/>
      <c r="C60" s="26"/>
      <c r="D60" s="26"/>
      <c r="E60" s="27"/>
      <c r="G60" s="7">
        <v>42473</v>
      </c>
      <c r="H60" s="5" t="s">
        <v>107</v>
      </c>
      <c r="I60" s="5" t="s">
        <v>62</v>
      </c>
      <c r="J60" s="5" t="s">
        <v>287</v>
      </c>
      <c r="K60" s="6">
        <v>250</v>
      </c>
    </row>
    <row r="61" spans="1:11">
      <c r="A61" s="7">
        <v>42247</v>
      </c>
      <c r="B61" s="5" t="s">
        <v>33</v>
      </c>
      <c r="C61" s="5" t="s">
        <v>191</v>
      </c>
      <c r="D61" s="5" t="s">
        <v>192</v>
      </c>
      <c r="E61" s="6">
        <v>-218</v>
      </c>
      <c r="G61" s="7">
        <v>42473</v>
      </c>
      <c r="H61" s="5" t="s">
        <v>249</v>
      </c>
      <c r="I61" s="5" t="s">
        <v>62</v>
      </c>
      <c r="J61" s="5" t="s">
        <v>287</v>
      </c>
      <c r="K61" s="6">
        <v>296.58</v>
      </c>
    </row>
    <row r="62" spans="1:11">
      <c r="A62" s="7">
        <v>42369</v>
      </c>
      <c r="B62" s="5" t="s">
        <v>290</v>
      </c>
      <c r="C62" s="5" t="s">
        <v>457</v>
      </c>
      <c r="D62" s="5" t="s">
        <v>192</v>
      </c>
      <c r="E62" s="6">
        <v>-810.36</v>
      </c>
      <c r="G62" s="7">
        <v>42474</v>
      </c>
      <c r="H62" s="5" t="s">
        <v>249</v>
      </c>
      <c r="I62" s="5" t="s">
        <v>62</v>
      </c>
      <c r="J62" s="5" t="s">
        <v>287</v>
      </c>
      <c r="K62" s="6">
        <v>223.65</v>
      </c>
    </row>
    <row r="63" spans="1:11">
      <c r="A63" s="7">
        <v>42464</v>
      </c>
      <c r="B63" s="5" t="s">
        <v>388</v>
      </c>
      <c r="C63" s="5" t="s">
        <v>389</v>
      </c>
      <c r="D63" s="5" t="s">
        <v>192</v>
      </c>
      <c r="E63" s="6">
        <v>-661.5</v>
      </c>
      <c r="G63" s="7">
        <v>42475</v>
      </c>
      <c r="H63" s="5" t="s">
        <v>249</v>
      </c>
      <c r="I63" s="5" t="s">
        <v>62</v>
      </c>
      <c r="J63" s="5" t="s">
        <v>287</v>
      </c>
      <c r="K63" s="6">
        <v>296.58999999999997</v>
      </c>
    </row>
    <row r="64" spans="1:11">
      <c r="A64" s="7">
        <v>42468</v>
      </c>
      <c r="B64" s="5" t="s">
        <v>397</v>
      </c>
      <c r="C64" s="5" t="s">
        <v>398</v>
      </c>
      <c r="D64" s="5" t="s">
        <v>192</v>
      </c>
      <c r="E64" s="6">
        <v>-1500</v>
      </c>
      <c r="G64" s="7">
        <v>42475</v>
      </c>
      <c r="H64" s="5" t="s">
        <v>31</v>
      </c>
      <c r="I64" s="5" t="s">
        <v>113</v>
      </c>
      <c r="J64" s="5" t="s">
        <v>287</v>
      </c>
      <c r="K64" s="6">
        <v>2295</v>
      </c>
    </row>
    <row r="65" spans="1:11">
      <c r="D65" s="8" t="s">
        <v>8</v>
      </c>
      <c r="E65" s="6">
        <f>SUM(E61:E64)</f>
        <v>-3189.86</v>
      </c>
      <c r="G65" s="7">
        <v>42478</v>
      </c>
      <c r="H65" s="5" t="s">
        <v>249</v>
      </c>
      <c r="I65" s="5" t="s">
        <v>62</v>
      </c>
      <c r="J65" s="5" t="s">
        <v>287</v>
      </c>
      <c r="K65" s="6">
        <v>116.7</v>
      </c>
    </row>
    <row r="66" spans="1:11" ht="12" thickBot="1">
      <c r="G66" s="7">
        <v>42478</v>
      </c>
      <c r="H66" s="5" t="s">
        <v>249</v>
      </c>
      <c r="I66" s="5" t="s">
        <v>62</v>
      </c>
      <c r="J66" s="5" t="s">
        <v>287</v>
      </c>
      <c r="K66" s="6">
        <v>5660.87</v>
      </c>
    </row>
    <row r="67" spans="1:11" ht="13.5" thickBot="1">
      <c r="A67" s="25" t="s">
        <v>459</v>
      </c>
      <c r="B67" s="26"/>
      <c r="C67" s="26"/>
      <c r="D67" s="26"/>
      <c r="E67" s="27"/>
      <c r="G67" s="7">
        <v>42481</v>
      </c>
      <c r="H67" s="5" t="s">
        <v>31</v>
      </c>
      <c r="I67" s="5" t="s">
        <v>430</v>
      </c>
      <c r="J67" s="5" t="s">
        <v>287</v>
      </c>
      <c r="K67" s="6">
        <v>250</v>
      </c>
    </row>
    <row r="68" spans="1:11">
      <c r="A68" s="7">
        <v>42226</v>
      </c>
      <c r="B68" s="5" t="s">
        <v>41</v>
      </c>
      <c r="C68" s="5" t="s">
        <v>145</v>
      </c>
      <c r="D68" s="5" t="s">
        <v>146</v>
      </c>
      <c r="E68" s="6">
        <v>-32.6</v>
      </c>
      <c r="G68" s="7">
        <v>42481</v>
      </c>
      <c r="H68" s="5" t="s">
        <v>31</v>
      </c>
      <c r="I68" s="5" t="s">
        <v>62</v>
      </c>
      <c r="J68" s="5" t="s">
        <v>287</v>
      </c>
      <c r="K68" s="6">
        <v>810</v>
      </c>
    </row>
    <row r="69" spans="1:11">
      <c r="A69" s="7">
        <v>42226</v>
      </c>
      <c r="B69" s="5" t="s">
        <v>33</v>
      </c>
      <c r="C69" s="5" t="s">
        <v>147</v>
      </c>
      <c r="D69" s="5" t="s">
        <v>146</v>
      </c>
      <c r="E69" s="6">
        <v>-5.27</v>
      </c>
      <c r="G69" s="7">
        <v>42481</v>
      </c>
      <c r="H69" s="5" t="s">
        <v>31</v>
      </c>
      <c r="I69" s="5" t="s">
        <v>431</v>
      </c>
      <c r="J69" s="5" t="s">
        <v>287</v>
      </c>
      <c r="K69" s="6">
        <v>822</v>
      </c>
    </row>
    <row r="70" spans="1:11">
      <c r="A70" s="7">
        <v>42228</v>
      </c>
      <c r="B70" s="5" t="s">
        <v>41</v>
      </c>
      <c r="C70" s="5" t="s">
        <v>155</v>
      </c>
      <c r="D70" s="5" t="s">
        <v>146</v>
      </c>
      <c r="E70" s="6">
        <v>-15.63</v>
      </c>
      <c r="G70" s="7">
        <v>42481</v>
      </c>
      <c r="H70" s="5" t="s">
        <v>31</v>
      </c>
      <c r="I70" s="5" t="s">
        <v>431</v>
      </c>
      <c r="J70" s="5" t="s">
        <v>287</v>
      </c>
      <c r="K70" s="6">
        <v>1000</v>
      </c>
    </row>
    <row r="71" spans="1:11">
      <c r="A71" s="7">
        <v>42236</v>
      </c>
      <c r="B71" s="5" t="s">
        <v>41</v>
      </c>
      <c r="C71" s="5" t="s">
        <v>175</v>
      </c>
      <c r="D71" s="5" t="s">
        <v>146</v>
      </c>
      <c r="E71" s="6">
        <v>-32.26</v>
      </c>
      <c r="G71" s="7">
        <v>42481</v>
      </c>
      <c r="H71" s="5" t="s">
        <v>31</v>
      </c>
      <c r="I71" s="5" t="s">
        <v>432</v>
      </c>
      <c r="J71" s="5" t="s">
        <v>287</v>
      </c>
      <c r="K71" s="6">
        <v>1920</v>
      </c>
    </row>
    <row r="72" spans="1:11">
      <c r="A72" s="7">
        <v>42240</v>
      </c>
      <c r="B72" s="5" t="s">
        <v>87</v>
      </c>
      <c r="C72" s="5" t="s">
        <v>176</v>
      </c>
      <c r="D72" s="5" t="s">
        <v>146</v>
      </c>
      <c r="E72" s="6">
        <v>-111.18</v>
      </c>
      <c r="G72" s="7">
        <v>42481</v>
      </c>
      <c r="H72" s="5" t="s">
        <v>31</v>
      </c>
      <c r="I72" s="5" t="s">
        <v>62</v>
      </c>
      <c r="J72" s="5" t="s">
        <v>287</v>
      </c>
      <c r="K72" s="6">
        <v>3240</v>
      </c>
    </row>
    <row r="73" spans="1:11">
      <c r="A73" s="7">
        <v>42240</v>
      </c>
      <c r="B73" s="5" t="s">
        <v>41</v>
      </c>
      <c r="C73" s="5" t="s">
        <v>177</v>
      </c>
      <c r="D73" s="5" t="s">
        <v>146</v>
      </c>
      <c r="E73" s="6">
        <v>-6.56</v>
      </c>
      <c r="G73" s="7">
        <v>42482</v>
      </c>
      <c r="H73" s="5" t="s">
        <v>31</v>
      </c>
      <c r="I73" s="5" t="s">
        <v>62</v>
      </c>
      <c r="J73" s="5" t="s">
        <v>287</v>
      </c>
      <c r="K73" s="6">
        <v>945</v>
      </c>
    </row>
    <row r="74" spans="1:11">
      <c r="A74" s="7">
        <v>42242</v>
      </c>
      <c r="B74" s="5" t="s">
        <v>33</v>
      </c>
      <c r="C74" s="5" t="s">
        <v>182</v>
      </c>
      <c r="D74" s="5" t="s">
        <v>146</v>
      </c>
      <c r="E74" s="6">
        <v>-100.44</v>
      </c>
      <c r="G74" s="7">
        <v>42482</v>
      </c>
      <c r="H74" s="5" t="s">
        <v>31</v>
      </c>
      <c r="I74" s="5" t="s">
        <v>62</v>
      </c>
      <c r="J74" s="5" t="s">
        <v>287</v>
      </c>
      <c r="K74" s="6">
        <v>2050</v>
      </c>
    </row>
    <row r="75" spans="1:11">
      <c r="A75" s="7">
        <v>42247</v>
      </c>
      <c r="B75" s="5" t="s">
        <v>33</v>
      </c>
      <c r="C75" s="5" t="s">
        <v>185</v>
      </c>
      <c r="D75" s="5" t="s">
        <v>146</v>
      </c>
      <c r="E75" s="6">
        <v>-8.73</v>
      </c>
      <c r="G75" s="7">
        <v>42493</v>
      </c>
      <c r="H75" s="5" t="s">
        <v>31</v>
      </c>
      <c r="I75" s="5" t="s">
        <v>62</v>
      </c>
      <c r="J75" s="5" t="s">
        <v>287</v>
      </c>
      <c r="K75" s="6">
        <v>400</v>
      </c>
    </row>
    <row r="76" spans="1:11">
      <c r="A76" s="7">
        <v>42247</v>
      </c>
      <c r="B76" s="5" t="s">
        <v>33</v>
      </c>
      <c r="C76" s="5" t="s">
        <v>188</v>
      </c>
      <c r="D76" s="5" t="s">
        <v>146</v>
      </c>
      <c r="E76" s="6">
        <v>-7.45</v>
      </c>
      <c r="J76" s="8" t="s">
        <v>8</v>
      </c>
      <c r="K76" s="6">
        <f>SUM(K32:K75)</f>
        <v>59756.13</v>
      </c>
    </row>
    <row r="77" spans="1:11" ht="12" thickBot="1">
      <c r="A77" s="7">
        <v>42247</v>
      </c>
      <c r="B77" s="5" t="s">
        <v>193</v>
      </c>
      <c r="C77" s="5" t="s">
        <v>194</v>
      </c>
      <c r="D77" s="5" t="s">
        <v>146</v>
      </c>
      <c r="E77" s="6">
        <v>-7.01</v>
      </c>
    </row>
    <row r="78" spans="1:11" ht="13.5" thickBot="1">
      <c r="A78" s="7">
        <v>42255</v>
      </c>
      <c r="B78" s="5" t="s">
        <v>41</v>
      </c>
      <c r="C78" s="5" t="s">
        <v>209</v>
      </c>
      <c r="D78" s="5" t="s">
        <v>146</v>
      </c>
      <c r="E78" s="6">
        <v>-62.51</v>
      </c>
      <c r="G78" s="25" t="s">
        <v>104</v>
      </c>
      <c r="H78" s="26"/>
      <c r="I78" s="26"/>
      <c r="J78" s="26"/>
      <c r="K78" s="27"/>
    </row>
    <row r="79" spans="1:11">
      <c r="A79" s="7">
        <v>42268</v>
      </c>
      <c r="B79" s="5" t="s">
        <v>33</v>
      </c>
      <c r="C79" s="5" t="s">
        <v>225</v>
      </c>
      <c r="D79" s="5" t="s">
        <v>146</v>
      </c>
      <c r="E79" s="6">
        <v>-65.3</v>
      </c>
      <c r="G79" s="7">
        <v>42390</v>
      </c>
      <c r="H79" s="5" t="s">
        <v>31</v>
      </c>
      <c r="I79" s="5" t="s">
        <v>304</v>
      </c>
      <c r="J79" s="5" t="s">
        <v>305</v>
      </c>
      <c r="K79" s="6">
        <v>127</v>
      </c>
    </row>
    <row r="80" spans="1:11">
      <c r="A80" s="7">
        <v>42275</v>
      </c>
      <c r="B80" s="5" t="s">
        <v>41</v>
      </c>
      <c r="C80" s="5" t="s">
        <v>231</v>
      </c>
      <c r="D80" s="5" t="s">
        <v>146</v>
      </c>
      <c r="E80" s="6">
        <v>-3.22</v>
      </c>
      <c r="G80" s="7">
        <v>42492</v>
      </c>
      <c r="H80" s="5" t="s">
        <v>249</v>
      </c>
      <c r="I80" s="5" t="s">
        <v>104</v>
      </c>
      <c r="J80" s="5" t="s">
        <v>305</v>
      </c>
      <c r="K80" s="6">
        <v>673.41</v>
      </c>
    </row>
    <row r="81" spans="1:11">
      <c r="A81" s="7">
        <v>42335</v>
      </c>
      <c r="B81" s="5" t="s">
        <v>33</v>
      </c>
      <c r="C81" s="5" t="s">
        <v>55</v>
      </c>
      <c r="D81" s="5" t="s">
        <v>146</v>
      </c>
      <c r="E81" s="6">
        <v>-4.3099999999999996</v>
      </c>
      <c r="G81" s="7">
        <v>42493</v>
      </c>
      <c r="H81" s="5" t="s">
        <v>31</v>
      </c>
      <c r="I81" s="5" t="s">
        <v>104</v>
      </c>
      <c r="J81" s="5" t="s">
        <v>305</v>
      </c>
      <c r="K81" s="6">
        <v>1210</v>
      </c>
    </row>
    <row r="82" spans="1:11">
      <c r="A82" s="7">
        <v>42459</v>
      </c>
      <c r="B82" s="5" t="s">
        <v>33</v>
      </c>
      <c r="C82" s="5" t="s">
        <v>383</v>
      </c>
      <c r="D82" s="5" t="s">
        <v>146</v>
      </c>
      <c r="E82" s="6">
        <v>-107.51</v>
      </c>
      <c r="J82" s="8" t="s">
        <v>8</v>
      </c>
      <c r="K82" s="6">
        <f>SUM(K79:K81)</f>
        <v>2010.4099999999999</v>
      </c>
    </row>
    <row r="83" spans="1:11" ht="12" thickBot="1">
      <c r="A83" s="7">
        <v>42471</v>
      </c>
      <c r="B83" s="5" t="s">
        <v>41</v>
      </c>
      <c r="C83" s="5" t="s">
        <v>86</v>
      </c>
      <c r="D83" s="5" t="s">
        <v>146</v>
      </c>
      <c r="E83" s="6">
        <v>-69.09</v>
      </c>
    </row>
    <row r="84" spans="1:11" ht="13.5" thickBot="1">
      <c r="A84" s="7">
        <v>42471</v>
      </c>
      <c r="B84" s="5" t="s">
        <v>400</v>
      </c>
      <c r="C84" s="5" t="s">
        <v>401</v>
      </c>
      <c r="D84" s="5" t="s">
        <v>146</v>
      </c>
      <c r="E84" s="6">
        <v>-40</v>
      </c>
      <c r="G84" s="25" t="s">
        <v>66</v>
      </c>
      <c r="H84" s="26"/>
      <c r="I84" s="26"/>
      <c r="J84" s="26"/>
      <c r="K84" s="27"/>
    </row>
    <row r="85" spans="1:11">
      <c r="A85" s="7">
        <v>42471</v>
      </c>
      <c r="B85" s="5" t="s">
        <v>41</v>
      </c>
      <c r="C85" s="5" t="s">
        <v>399</v>
      </c>
      <c r="D85" s="5" t="s">
        <v>146</v>
      </c>
      <c r="E85" s="6">
        <v>-7.89</v>
      </c>
      <c r="G85" s="7">
        <v>42220</v>
      </c>
      <c r="H85" s="5" t="s">
        <v>31</v>
      </c>
      <c r="I85" s="5" t="s">
        <v>66</v>
      </c>
      <c r="J85" s="5" t="s">
        <v>123</v>
      </c>
      <c r="K85" s="6">
        <v>1440</v>
      </c>
    </row>
    <row r="86" spans="1:11">
      <c r="A86" s="7">
        <v>42478</v>
      </c>
      <c r="B86" s="5" t="s">
        <v>33</v>
      </c>
      <c r="C86" s="5" t="s">
        <v>426</v>
      </c>
      <c r="D86" s="5" t="s">
        <v>146</v>
      </c>
      <c r="E86" s="6">
        <v>-74.5</v>
      </c>
      <c r="G86" s="7">
        <v>42229</v>
      </c>
      <c r="H86" s="5" t="s">
        <v>31</v>
      </c>
      <c r="I86" s="5" t="s">
        <v>156</v>
      </c>
      <c r="J86" s="5" t="s">
        <v>157</v>
      </c>
      <c r="K86" s="6">
        <v>1283.05</v>
      </c>
    </row>
    <row r="87" spans="1:11">
      <c r="A87" s="7">
        <v>42486</v>
      </c>
      <c r="B87" s="5" t="s">
        <v>33</v>
      </c>
      <c r="C87" s="5" t="s">
        <v>449</v>
      </c>
      <c r="D87" s="5" t="s">
        <v>146</v>
      </c>
      <c r="E87" s="6">
        <v>-29.57</v>
      </c>
      <c r="G87" s="7">
        <v>42247</v>
      </c>
      <c r="H87" s="5" t="s">
        <v>31</v>
      </c>
      <c r="I87" s="5" t="s">
        <v>183</v>
      </c>
      <c r="J87" s="5" t="s">
        <v>184</v>
      </c>
      <c r="K87" s="6">
        <v>1250</v>
      </c>
    </row>
    <row r="88" spans="1:11">
      <c r="D88" s="8" t="s">
        <v>8</v>
      </c>
      <c r="E88" s="6">
        <f>SUM(E68:E87)</f>
        <v>-791.03000000000009</v>
      </c>
      <c r="G88" s="7">
        <v>42255</v>
      </c>
      <c r="H88" s="5" t="s">
        <v>206</v>
      </c>
      <c r="I88" s="5" t="s">
        <v>207</v>
      </c>
      <c r="J88" s="5" t="s">
        <v>208</v>
      </c>
      <c r="K88" s="6">
        <v>4.6500000000000004</v>
      </c>
    </row>
    <row r="89" spans="1:11" ht="12" thickBot="1">
      <c r="G89" s="7">
        <v>42453</v>
      </c>
      <c r="H89" s="5" t="s">
        <v>41</v>
      </c>
      <c r="I89" s="5" t="s">
        <v>371</v>
      </c>
      <c r="J89" s="5" t="s">
        <v>208</v>
      </c>
      <c r="K89" s="6">
        <v>7.58</v>
      </c>
    </row>
    <row r="90" spans="1:11" ht="13.5" thickBot="1">
      <c r="A90" s="25" t="s">
        <v>460</v>
      </c>
      <c r="B90" s="26"/>
      <c r="C90" s="26"/>
      <c r="D90" s="26"/>
      <c r="E90" s="27"/>
      <c r="G90" s="7">
        <v>42475</v>
      </c>
      <c r="H90" s="5" t="s">
        <v>59</v>
      </c>
      <c r="I90" s="5" t="s">
        <v>409</v>
      </c>
      <c r="J90" s="5" t="s">
        <v>208</v>
      </c>
      <c r="K90" s="6">
        <v>61.1</v>
      </c>
    </row>
    <row r="91" spans="1:11">
      <c r="A91" s="7">
        <v>42236</v>
      </c>
      <c r="B91" s="5" t="s">
        <v>172</v>
      </c>
      <c r="C91" s="5" t="s">
        <v>173</v>
      </c>
      <c r="D91" s="5" t="s">
        <v>174</v>
      </c>
      <c r="E91" s="6">
        <v>-61.05</v>
      </c>
      <c r="G91" s="7">
        <v>42482</v>
      </c>
      <c r="H91" s="5" t="s">
        <v>31</v>
      </c>
      <c r="I91" s="5" t="s">
        <v>433</v>
      </c>
      <c r="J91" s="5" t="s">
        <v>208</v>
      </c>
      <c r="K91" s="6">
        <v>500</v>
      </c>
    </row>
    <row r="92" spans="1:11">
      <c r="A92" s="7">
        <v>42328</v>
      </c>
      <c r="B92" s="5" t="s">
        <v>172</v>
      </c>
      <c r="C92" s="5" t="s">
        <v>266</v>
      </c>
      <c r="D92" s="5" t="s">
        <v>174</v>
      </c>
      <c r="E92" s="6">
        <v>-210.9</v>
      </c>
      <c r="J92" s="8" t="s">
        <v>8</v>
      </c>
      <c r="K92" s="6">
        <f>SUM(K85:K91)</f>
        <v>4546.38</v>
      </c>
    </row>
    <row r="93" spans="1:11" ht="12" thickBot="1">
      <c r="A93" s="7">
        <v>42471</v>
      </c>
      <c r="B93" s="5" t="s">
        <v>59</v>
      </c>
      <c r="C93" s="5" t="s">
        <v>402</v>
      </c>
      <c r="D93" s="5" t="s">
        <v>174</v>
      </c>
      <c r="E93" s="6">
        <v>-541.37</v>
      </c>
    </row>
    <row r="94" spans="1:11" ht="13.5" thickBot="1">
      <c r="D94" s="8" t="s">
        <v>8</v>
      </c>
      <c r="E94" s="6">
        <f>SUM(E91:E93)</f>
        <v>-813.31999999999994</v>
      </c>
      <c r="G94" s="25" t="s">
        <v>509</v>
      </c>
      <c r="H94" s="26"/>
      <c r="I94" s="26"/>
      <c r="J94" s="26"/>
      <c r="K94" s="27"/>
    </row>
    <row r="95" spans="1:11" ht="12" thickBot="1">
      <c r="G95" s="7">
        <v>42250</v>
      </c>
      <c r="H95" s="5" t="s">
        <v>69</v>
      </c>
      <c r="I95" s="5" t="s">
        <v>47</v>
      </c>
      <c r="J95" s="5" t="s">
        <v>203</v>
      </c>
      <c r="K95" s="6">
        <v>2.98</v>
      </c>
    </row>
    <row r="96" spans="1:11" ht="13.5" thickBot="1">
      <c r="A96" s="25" t="s">
        <v>461</v>
      </c>
      <c r="B96" s="26"/>
      <c r="C96" s="26"/>
      <c r="D96" s="26"/>
      <c r="E96" s="27"/>
      <c r="G96" s="7">
        <v>42279</v>
      </c>
      <c r="H96" s="5" t="s">
        <v>69</v>
      </c>
      <c r="I96" s="5" t="s">
        <v>47</v>
      </c>
      <c r="J96" s="5" t="s">
        <v>203</v>
      </c>
      <c r="K96" s="6">
        <v>2.52</v>
      </c>
    </row>
    <row r="97" spans="1:11">
      <c r="A97" s="7">
        <v>42282</v>
      </c>
      <c r="B97" s="5" t="s">
        <v>98</v>
      </c>
      <c r="C97" s="5" t="s">
        <v>235</v>
      </c>
      <c r="D97" s="5" t="s">
        <v>236</v>
      </c>
      <c r="E97" s="6">
        <v>-814.86</v>
      </c>
      <c r="G97" s="7">
        <v>42311</v>
      </c>
      <c r="H97" s="5" t="s">
        <v>69</v>
      </c>
      <c r="I97" s="5" t="s">
        <v>47</v>
      </c>
      <c r="J97" s="5" t="s">
        <v>203</v>
      </c>
      <c r="K97" s="6">
        <v>2.46</v>
      </c>
    </row>
    <row r="98" spans="1:11">
      <c r="A98" s="7">
        <v>42438</v>
      </c>
      <c r="B98" s="5" t="s">
        <v>38</v>
      </c>
      <c r="C98" s="5" t="s">
        <v>347</v>
      </c>
      <c r="D98" s="5" t="s">
        <v>236</v>
      </c>
      <c r="E98" s="6">
        <v>-2000</v>
      </c>
      <c r="G98" s="7">
        <v>42341</v>
      </c>
      <c r="H98" s="5" t="s">
        <v>69</v>
      </c>
      <c r="I98" s="5" t="s">
        <v>47</v>
      </c>
      <c r="J98" s="5" t="s">
        <v>203</v>
      </c>
      <c r="K98" s="6">
        <v>2.2000000000000002</v>
      </c>
    </row>
    <row r="99" spans="1:11">
      <c r="A99" s="7">
        <v>42451</v>
      </c>
      <c r="B99" s="5" t="s">
        <v>38</v>
      </c>
      <c r="C99" s="5" t="s">
        <v>347</v>
      </c>
      <c r="D99" s="5" t="s">
        <v>236</v>
      </c>
      <c r="E99" s="6">
        <v>-2000</v>
      </c>
      <c r="G99" s="7">
        <v>42372</v>
      </c>
      <c r="H99" s="5" t="s">
        <v>69</v>
      </c>
      <c r="I99" s="5" t="s">
        <v>47</v>
      </c>
      <c r="J99" s="5" t="s">
        <v>203</v>
      </c>
      <c r="K99" s="6">
        <v>1.52</v>
      </c>
    </row>
    <row r="100" spans="1:11">
      <c r="A100" s="7">
        <v>42495</v>
      </c>
      <c r="B100" s="5" t="s">
        <v>98</v>
      </c>
      <c r="C100" s="5" t="s">
        <v>503</v>
      </c>
      <c r="D100" s="5" t="s">
        <v>236</v>
      </c>
      <c r="E100" s="6">
        <v>-411.2</v>
      </c>
      <c r="G100" s="7">
        <v>42403</v>
      </c>
      <c r="H100" s="5" t="s">
        <v>69</v>
      </c>
      <c r="I100" s="5" t="s">
        <v>47</v>
      </c>
      <c r="J100" s="5" t="s">
        <v>203</v>
      </c>
      <c r="K100" s="6">
        <v>1.31</v>
      </c>
    </row>
    <row r="101" spans="1:11">
      <c r="D101" s="8" t="s">
        <v>8</v>
      </c>
      <c r="E101" s="6">
        <f>SUM(E97:E100)</f>
        <v>-5226.0600000000004</v>
      </c>
      <c r="G101" s="7">
        <v>42432</v>
      </c>
      <c r="H101" s="5" t="s">
        <v>69</v>
      </c>
      <c r="I101" s="5" t="s">
        <v>47</v>
      </c>
      <c r="J101" s="5" t="s">
        <v>203</v>
      </c>
      <c r="K101" s="6">
        <v>2.71</v>
      </c>
    </row>
    <row r="102" spans="1:11" ht="12" thickBot="1">
      <c r="G102" s="7">
        <v>42461</v>
      </c>
      <c r="H102" s="5" t="s">
        <v>69</v>
      </c>
      <c r="I102" s="5" t="s">
        <v>47</v>
      </c>
      <c r="J102" s="5" t="s">
        <v>203</v>
      </c>
      <c r="K102" s="6">
        <v>5.01</v>
      </c>
    </row>
    <row r="103" spans="1:11" ht="13.5" thickBot="1">
      <c r="A103" s="25" t="s">
        <v>84</v>
      </c>
      <c r="B103" s="26"/>
      <c r="C103" s="26"/>
      <c r="D103" s="26"/>
      <c r="E103" s="27"/>
      <c r="G103" s="7">
        <v>42493</v>
      </c>
      <c r="H103" s="5" t="s">
        <v>69</v>
      </c>
      <c r="I103" s="5" t="s">
        <v>47</v>
      </c>
      <c r="J103" s="5" t="s">
        <v>203</v>
      </c>
      <c r="K103" s="6">
        <v>5.44</v>
      </c>
    </row>
    <row r="104" spans="1:11">
      <c r="A104" s="7">
        <v>42220</v>
      </c>
      <c r="B104" s="5" t="s">
        <v>131</v>
      </c>
      <c r="C104" s="5" t="s">
        <v>132</v>
      </c>
      <c r="D104" s="5" t="s">
        <v>133</v>
      </c>
      <c r="E104" s="6">
        <v>-2925</v>
      </c>
      <c r="J104" s="8" t="s">
        <v>8</v>
      </c>
      <c r="K104" s="6">
        <f>SUM(K95:K103)</f>
        <v>26.150000000000002</v>
      </c>
    </row>
    <row r="105" spans="1:11" ht="12" thickBot="1">
      <c r="A105" s="7">
        <v>42320</v>
      </c>
      <c r="B105" s="5" t="s">
        <v>262</v>
      </c>
      <c r="C105" s="5" t="s">
        <v>53</v>
      </c>
      <c r="D105" s="5" t="s">
        <v>133</v>
      </c>
      <c r="E105" s="6">
        <v>-2600</v>
      </c>
    </row>
    <row r="106" spans="1:11" ht="13.5" thickBot="1">
      <c r="D106" s="8" t="s">
        <v>8</v>
      </c>
      <c r="E106" s="6">
        <f>SUM(E104:E105)</f>
        <v>-5525</v>
      </c>
      <c r="G106" s="25" t="s">
        <v>93</v>
      </c>
      <c r="H106" s="26"/>
      <c r="I106" s="26"/>
      <c r="J106" s="26"/>
      <c r="K106" s="27"/>
    </row>
    <row r="107" spans="1:11" ht="12" thickBot="1">
      <c r="G107" s="7">
        <v>42492</v>
      </c>
      <c r="H107" s="5" t="s">
        <v>249</v>
      </c>
      <c r="I107" s="5" t="s">
        <v>93</v>
      </c>
      <c r="J107" s="5" t="s">
        <v>490</v>
      </c>
      <c r="K107" s="6">
        <v>90</v>
      </c>
    </row>
    <row r="108" spans="1:11" ht="13.5" thickBot="1">
      <c r="A108" s="25" t="s">
        <v>463</v>
      </c>
      <c r="B108" s="26"/>
      <c r="C108" s="26"/>
      <c r="D108" s="26"/>
      <c r="E108" s="27"/>
      <c r="G108" s="7">
        <v>42493</v>
      </c>
      <c r="H108" s="5" t="s">
        <v>31</v>
      </c>
      <c r="I108" s="5" t="s">
        <v>93</v>
      </c>
      <c r="J108" s="5" t="s">
        <v>490</v>
      </c>
      <c r="K108" s="6">
        <v>1624</v>
      </c>
    </row>
    <row r="109" spans="1:11">
      <c r="A109" s="7">
        <v>42228</v>
      </c>
      <c r="B109" s="5" t="s">
        <v>151</v>
      </c>
      <c r="C109" s="5" t="s">
        <v>464</v>
      </c>
      <c r="D109" s="5" t="s">
        <v>152</v>
      </c>
      <c r="E109" s="6">
        <v>-100</v>
      </c>
      <c r="K109" s="6">
        <f>SUM(K107:K108)</f>
        <v>1714</v>
      </c>
    </row>
    <row r="110" spans="1:11" ht="12" thickBot="1">
      <c r="A110" s="7">
        <v>42228</v>
      </c>
      <c r="B110" s="5" t="s">
        <v>153</v>
      </c>
      <c r="C110" s="5" t="s">
        <v>465</v>
      </c>
      <c r="D110" s="5" t="s">
        <v>152</v>
      </c>
      <c r="E110" s="6">
        <v>-50</v>
      </c>
    </row>
    <row r="111" spans="1:11" ht="13.5" thickBot="1">
      <c r="A111" s="7">
        <v>42229</v>
      </c>
      <c r="B111" s="5" t="s">
        <v>158</v>
      </c>
      <c r="C111" s="5" t="s">
        <v>37</v>
      </c>
      <c r="D111" s="5" t="s">
        <v>152</v>
      </c>
      <c r="E111" s="6">
        <v>-200</v>
      </c>
      <c r="G111" s="25" t="s">
        <v>446</v>
      </c>
      <c r="H111" s="26"/>
      <c r="I111" s="26"/>
      <c r="J111" s="26"/>
      <c r="K111" s="27"/>
    </row>
    <row r="112" spans="1:11">
      <c r="A112" s="7">
        <v>42229</v>
      </c>
      <c r="B112" s="5" t="s">
        <v>159</v>
      </c>
      <c r="C112" s="5" t="s">
        <v>160</v>
      </c>
      <c r="D112" s="5" t="s">
        <v>152</v>
      </c>
      <c r="E112" s="6">
        <v>-100</v>
      </c>
      <c r="G112" s="7">
        <v>42416</v>
      </c>
      <c r="H112" s="5" t="s">
        <v>31</v>
      </c>
      <c r="I112" s="5" t="s">
        <v>325</v>
      </c>
      <c r="J112" s="5" t="s">
        <v>326</v>
      </c>
      <c r="K112" s="6">
        <v>1100</v>
      </c>
    </row>
    <row r="113" spans="1:11">
      <c r="A113" s="7">
        <v>42237</v>
      </c>
      <c r="B113" s="5" t="s">
        <v>96</v>
      </c>
      <c r="C113" s="5" t="s">
        <v>37</v>
      </c>
      <c r="D113" s="5" t="s">
        <v>152</v>
      </c>
      <c r="E113" s="6">
        <v>-200</v>
      </c>
      <c r="G113" s="7">
        <v>42424</v>
      </c>
      <c r="H113" s="5" t="s">
        <v>31</v>
      </c>
      <c r="I113" s="5" t="s">
        <v>50</v>
      </c>
      <c r="J113" s="5" t="s">
        <v>326</v>
      </c>
      <c r="K113" s="6">
        <v>700</v>
      </c>
    </row>
    <row r="114" spans="1:11">
      <c r="A114" s="7">
        <v>42247</v>
      </c>
      <c r="B114" s="5" t="s">
        <v>96</v>
      </c>
      <c r="C114" s="5" t="s">
        <v>37</v>
      </c>
      <c r="D114" s="5" t="s">
        <v>152</v>
      </c>
      <c r="E114" s="6">
        <v>-200</v>
      </c>
      <c r="G114" s="7">
        <v>42438</v>
      </c>
      <c r="H114" s="5" t="s">
        <v>31</v>
      </c>
      <c r="I114" s="5" t="s">
        <v>50</v>
      </c>
      <c r="J114" s="5" t="s">
        <v>326</v>
      </c>
      <c r="K114" s="6">
        <v>2300</v>
      </c>
    </row>
    <row r="115" spans="1:11">
      <c r="A115" s="7">
        <v>42250</v>
      </c>
      <c r="B115" s="5" t="s">
        <v>96</v>
      </c>
      <c r="C115" s="5" t="s">
        <v>37</v>
      </c>
      <c r="D115" s="5" t="s">
        <v>152</v>
      </c>
      <c r="E115" s="6">
        <v>-200</v>
      </c>
      <c r="G115" s="7">
        <v>42444</v>
      </c>
      <c r="H115" s="5" t="s">
        <v>31</v>
      </c>
      <c r="I115" s="5" t="s">
        <v>50</v>
      </c>
      <c r="J115" s="5" t="s">
        <v>326</v>
      </c>
      <c r="K115" s="6">
        <v>3850</v>
      </c>
    </row>
    <row r="116" spans="1:11">
      <c r="A116" s="7">
        <v>42257</v>
      </c>
      <c r="B116" s="5" t="s">
        <v>96</v>
      </c>
      <c r="C116" s="5" t="s">
        <v>37</v>
      </c>
      <c r="D116" s="5" t="s">
        <v>152</v>
      </c>
      <c r="E116" s="6">
        <v>-200</v>
      </c>
      <c r="G116" s="7">
        <v>42460</v>
      </c>
      <c r="H116" s="5" t="s">
        <v>31</v>
      </c>
      <c r="I116" s="5" t="s">
        <v>50</v>
      </c>
      <c r="J116" s="5" t="s">
        <v>326</v>
      </c>
      <c r="K116" s="6">
        <v>2300</v>
      </c>
    </row>
    <row r="117" spans="1:11">
      <c r="A117" s="7">
        <v>42268</v>
      </c>
      <c r="B117" s="5" t="s">
        <v>96</v>
      </c>
      <c r="C117" s="5" t="s">
        <v>37</v>
      </c>
      <c r="D117" s="5" t="s">
        <v>152</v>
      </c>
      <c r="E117" s="6">
        <v>-200</v>
      </c>
      <c r="G117" s="7">
        <v>42467</v>
      </c>
      <c r="H117" s="5" t="s">
        <v>31</v>
      </c>
      <c r="I117" s="5" t="s">
        <v>446</v>
      </c>
      <c r="J117" s="5" t="s">
        <v>326</v>
      </c>
      <c r="K117" s="6">
        <v>205</v>
      </c>
    </row>
    <row r="118" spans="1:11">
      <c r="A118" s="7">
        <v>42275</v>
      </c>
      <c r="B118" s="5" t="s">
        <v>96</v>
      </c>
      <c r="C118" s="5" t="s">
        <v>37</v>
      </c>
      <c r="D118" s="5" t="s">
        <v>152</v>
      </c>
      <c r="E118" s="6">
        <v>-200</v>
      </c>
      <c r="G118" s="7">
        <v>42472</v>
      </c>
      <c r="H118" s="5" t="s">
        <v>31</v>
      </c>
      <c r="I118" s="5" t="s">
        <v>50</v>
      </c>
      <c r="J118" s="5" t="s">
        <v>326</v>
      </c>
      <c r="K118" s="6">
        <v>500</v>
      </c>
    </row>
    <row r="119" spans="1:11">
      <c r="A119" s="7">
        <v>42290</v>
      </c>
      <c r="B119" s="5" t="s">
        <v>96</v>
      </c>
      <c r="C119" s="5" t="s">
        <v>37</v>
      </c>
      <c r="D119" s="5" t="s">
        <v>152</v>
      </c>
      <c r="E119" s="6">
        <v>-200</v>
      </c>
      <c r="G119" s="7">
        <v>42475</v>
      </c>
      <c r="H119" s="5" t="s">
        <v>31</v>
      </c>
      <c r="I119" s="5" t="s">
        <v>50</v>
      </c>
      <c r="J119" s="5" t="s">
        <v>326</v>
      </c>
      <c r="K119" s="6">
        <v>1500</v>
      </c>
    </row>
    <row r="120" spans="1:11">
      <c r="A120" s="7">
        <v>42297</v>
      </c>
      <c r="B120" s="5" t="s">
        <v>96</v>
      </c>
      <c r="C120" s="5" t="s">
        <v>37</v>
      </c>
      <c r="D120" s="5" t="s">
        <v>152</v>
      </c>
      <c r="E120" s="6">
        <v>-200</v>
      </c>
      <c r="G120" s="7">
        <v>42488</v>
      </c>
      <c r="H120" s="5" t="s">
        <v>31</v>
      </c>
      <c r="I120" s="5" t="s">
        <v>446</v>
      </c>
      <c r="J120" s="5" t="s">
        <v>438</v>
      </c>
      <c r="K120" s="6">
        <v>205</v>
      </c>
    </row>
    <row r="121" spans="1:11">
      <c r="A121" s="7">
        <v>42460</v>
      </c>
      <c r="B121" s="5" t="s">
        <v>385</v>
      </c>
      <c r="C121" s="5" t="s">
        <v>160</v>
      </c>
      <c r="D121" s="5" t="s">
        <v>152</v>
      </c>
      <c r="E121" s="6">
        <v>-150</v>
      </c>
      <c r="J121" s="8" t="s">
        <v>8</v>
      </c>
      <c r="K121" s="6">
        <f>SUM(K112:K120)</f>
        <v>12660</v>
      </c>
    </row>
    <row r="122" spans="1:11" ht="12" thickBot="1">
      <c r="A122" s="7">
        <v>42465</v>
      </c>
      <c r="B122" s="5" t="s">
        <v>390</v>
      </c>
      <c r="C122" s="5" t="s">
        <v>160</v>
      </c>
      <c r="D122" s="5" t="s">
        <v>152</v>
      </c>
      <c r="E122" s="6">
        <v>-150</v>
      </c>
    </row>
    <row r="123" spans="1:11" ht="13.5" thickBot="1">
      <c r="A123" s="7">
        <v>42472</v>
      </c>
      <c r="B123" s="5" t="s">
        <v>403</v>
      </c>
      <c r="C123" s="5" t="s">
        <v>404</v>
      </c>
      <c r="D123" s="5" t="s">
        <v>152</v>
      </c>
      <c r="E123" s="6">
        <v>-150</v>
      </c>
      <c r="G123" s="25" t="s">
        <v>510</v>
      </c>
      <c r="H123" s="26"/>
      <c r="I123" s="26"/>
      <c r="J123" s="26"/>
      <c r="K123" s="27"/>
    </row>
    <row r="124" spans="1:11">
      <c r="A124" s="7">
        <v>42478</v>
      </c>
      <c r="B124" s="5" t="s">
        <v>429</v>
      </c>
      <c r="C124" s="5" t="s">
        <v>37</v>
      </c>
      <c r="D124" s="5" t="s">
        <v>152</v>
      </c>
      <c r="E124" s="6">
        <v>-300</v>
      </c>
      <c r="G124" s="7">
        <v>42270</v>
      </c>
      <c r="H124" s="5" t="s">
        <v>31</v>
      </c>
      <c r="I124" s="5" t="s">
        <v>229</v>
      </c>
      <c r="J124" s="5" t="s">
        <v>230</v>
      </c>
      <c r="K124" s="6">
        <v>1843</v>
      </c>
    </row>
    <row r="125" spans="1:11">
      <c r="A125" s="7">
        <v>42478</v>
      </c>
      <c r="B125" s="5" t="s">
        <v>422</v>
      </c>
      <c r="C125" s="5" t="s">
        <v>160</v>
      </c>
      <c r="D125" s="5" t="s">
        <v>152</v>
      </c>
      <c r="E125" s="6">
        <v>-250</v>
      </c>
      <c r="J125" s="8" t="s">
        <v>8</v>
      </c>
      <c r="K125" s="6">
        <f>SUM(K124)</f>
        <v>1843</v>
      </c>
    </row>
    <row r="126" spans="1:11" ht="12" thickBot="1">
      <c r="A126" s="7">
        <v>42485</v>
      </c>
      <c r="B126" s="5" t="s">
        <v>434</v>
      </c>
      <c r="C126" s="5" t="s">
        <v>160</v>
      </c>
      <c r="D126" s="5" t="s">
        <v>152</v>
      </c>
      <c r="E126" s="6">
        <v>-200</v>
      </c>
    </row>
    <row r="127" spans="1:11" ht="13.5" thickBot="1">
      <c r="A127" s="7">
        <v>42485</v>
      </c>
      <c r="B127" s="5" t="s">
        <v>435</v>
      </c>
      <c r="C127" s="5" t="s">
        <v>37</v>
      </c>
      <c r="D127" s="5" t="s">
        <v>152</v>
      </c>
      <c r="E127" s="6">
        <v>-200</v>
      </c>
      <c r="G127" s="25" t="s">
        <v>511</v>
      </c>
      <c r="H127" s="26"/>
      <c r="I127" s="26"/>
      <c r="J127" s="26"/>
      <c r="K127" s="27"/>
    </row>
    <row r="128" spans="1:11">
      <c r="A128" s="7">
        <v>42492</v>
      </c>
      <c r="B128" s="5" t="s">
        <v>480</v>
      </c>
      <c r="C128" s="5" t="s">
        <v>37</v>
      </c>
      <c r="D128" s="5" t="s">
        <v>152</v>
      </c>
      <c r="E128" s="6">
        <v>-300</v>
      </c>
      <c r="G128" s="7">
        <v>42378</v>
      </c>
      <c r="H128" s="5" t="s">
        <v>296</v>
      </c>
      <c r="I128" s="5" t="s">
        <v>297</v>
      </c>
      <c r="J128" s="5" t="s">
        <v>298</v>
      </c>
      <c r="K128" s="6">
        <v>1380</v>
      </c>
    </row>
    <row r="129" spans="1:11">
      <c r="A129" s="7">
        <v>42492</v>
      </c>
      <c r="B129" s="5" t="s">
        <v>481</v>
      </c>
      <c r="C129" s="5" t="s">
        <v>482</v>
      </c>
      <c r="D129" s="5" t="s">
        <v>152</v>
      </c>
      <c r="E129" s="6">
        <v>-300</v>
      </c>
      <c r="G129" s="7">
        <v>42378</v>
      </c>
      <c r="H129" s="5" t="s">
        <v>299</v>
      </c>
      <c r="I129" s="5" t="s">
        <v>300</v>
      </c>
      <c r="J129" s="5" t="s">
        <v>298</v>
      </c>
      <c r="K129" s="6">
        <v>1840</v>
      </c>
    </row>
    <row r="130" spans="1:11">
      <c r="A130" s="7">
        <v>42494</v>
      </c>
      <c r="B130" s="5" t="s">
        <v>96</v>
      </c>
      <c r="C130" s="5" t="s">
        <v>97</v>
      </c>
      <c r="D130" s="5" t="s">
        <v>152</v>
      </c>
      <c r="E130" s="6">
        <v>-400</v>
      </c>
      <c r="G130" s="7">
        <v>42378</v>
      </c>
      <c r="H130" s="5" t="s">
        <v>301</v>
      </c>
      <c r="I130" s="5" t="s">
        <v>302</v>
      </c>
      <c r="J130" s="5" t="s">
        <v>303</v>
      </c>
      <c r="K130" s="6">
        <v>5635</v>
      </c>
    </row>
    <row r="131" spans="1:11">
      <c r="D131" s="8" t="s">
        <v>8</v>
      </c>
      <c r="E131" s="6">
        <f>SUM(E109:E130)</f>
        <v>-4450</v>
      </c>
      <c r="G131" s="7">
        <v>42401</v>
      </c>
      <c r="H131" s="5" t="s">
        <v>301</v>
      </c>
      <c r="I131" s="5" t="s">
        <v>302</v>
      </c>
      <c r="J131" s="5" t="s">
        <v>303</v>
      </c>
      <c r="K131" s="6">
        <v>350</v>
      </c>
    </row>
    <row r="132" spans="1:11" ht="12" thickBot="1">
      <c r="G132" s="7">
        <v>42401</v>
      </c>
      <c r="H132" s="5" t="s">
        <v>296</v>
      </c>
      <c r="I132" s="5" t="s">
        <v>297</v>
      </c>
      <c r="J132" s="5" t="s">
        <v>298</v>
      </c>
      <c r="K132" s="6">
        <v>200</v>
      </c>
    </row>
    <row r="133" spans="1:11" ht="13.5" thickBot="1">
      <c r="A133" s="25" t="s">
        <v>466</v>
      </c>
      <c r="B133" s="26"/>
      <c r="C133" s="26"/>
      <c r="D133" s="26"/>
      <c r="E133" s="27"/>
      <c r="J133" s="8" t="s">
        <v>8</v>
      </c>
      <c r="K133" s="6">
        <f>SUM(K128:K132)</f>
        <v>9405</v>
      </c>
    </row>
    <row r="134" spans="1:11">
      <c r="A134" s="7">
        <v>42452</v>
      </c>
      <c r="B134" s="5" t="s">
        <v>41</v>
      </c>
      <c r="C134" s="5" t="s">
        <v>369</v>
      </c>
      <c r="D134" s="5" t="s">
        <v>370</v>
      </c>
      <c r="E134" s="6">
        <v>-217.97</v>
      </c>
    </row>
    <row r="135" spans="1:11">
      <c r="A135" s="7">
        <v>42471</v>
      </c>
      <c r="B135" s="5" t="s">
        <v>41</v>
      </c>
      <c r="C135" s="5" t="s">
        <v>447</v>
      </c>
      <c r="D135" s="5" t="s">
        <v>370</v>
      </c>
      <c r="E135" s="6">
        <v>-60</v>
      </c>
    </row>
    <row r="136" spans="1:11">
      <c r="D136" s="8" t="s">
        <v>8</v>
      </c>
      <c r="E136" s="6">
        <f>SUM(E134:E135)</f>
        <v>-277.97000000000003</v>
      </c>
      <c r="G136" s="7"/>
      <c r="K136" s="6"/>
    </row>
    <row r="137" spans="1:11" ht="12" thickBot="1"/>
    <row r="138" spans="1:11" ht="13.5" thickBot="1">
      <c r="A138" s="25" t="s">
        <v>467</v>
      </c>
      <c r="B138" s="26"/>
      <c r="C138" s="26"/>
      <c r="D138" s="26"/>
      <c r="E138" s="27"/>
    </row>
    <row r="139" spans="1:11">
      <c r="A139" s="7">
        <v>42261</v>
      </c>
      <c r="B139" s="5" t="s">
        <v>219</v>
      </c>
      <c r="C139" s="5" t="s">
        <v>220</v>
      </c>
      <c r="D139" s="5" t="s">
        <v>221</v>
      </c>
      <c r="E139" s="6">
        <v>-74.58</v>
      </c>
    </row>
    <row r="140" spans="1:11">
      <c r="A140" s="7">
        <v>42331</v>
      </c>
      <c r="B140" s="5" t="s">
        <v>101</v>
      </c>
      <c r="C140" s="5" t="s">
        <v>267</v>
      </c>
      <c r="D140" s="5" t="s">
        <v>221</v>
      </c>
      <c r="E140" s="6">
        <v>-6.5</v>
      </c>
    </row>
    <row r="141" spans="1:11">
      <c r="A141" s="7">
        <v>42396</v>
      </c>
      <c r="B141" s="5" t="s">
        <v>310</v>
      </c>
      <c r="C141" s="5" t="s">
        <v>311</v>
      </c>
      <c r="D141" s="5" t="s">
        <v>221</v>
      </c>
      <c r="E141" s="6">
        <v>-175</v>
      </c>
    </row>
    <row r="142" spans="1:11">
      <c r="A142" s="7">
        <v>42452</v>
      </c>
      <c r="B142" s="5" t="s">
        <v>58</v>
      </c>
      <c r="C142" s="5" t="s">
        <v>85</v>
      </c>
      <c r="D142" s="5" t="s">
        <v>221</v>
      </c>
      <c r="E142" s="6">
        <v>-35</v>
      </c>
    </row>
    <row r="143" spans="1:11">
      <c r="A143" s="7">
        <v>42466</v>
      </c>
      <c r="B143" s="5" t="s">
        <v>58</v>
      </c>
      <c r="C143" s="5" t="s">
        <v>395</v>
      </c>
      <c r="D143" s="5" t="s">
        <v>221</v>
      </c>
      <c r="E143" s="6">
        <v>-200</v>
      </c>
    </row>
    <row r="144" spans="1:11">
      <c r="A144" s="7">
        <v>42466</v>
      </c>
      <c r="B144" s="5" t="s">
        <v>58</v>
      </c>
      <c r="C144" s="5" t="s">
        <v>85</v>
      </c>
      <c r="D144" s="5" t="s">
        <v>221</v>
      </c>
      <c r="E144" s="6">
        <v>-14.39</v>
      </c>
    </row>
    <row r="145" spans="1:5">
      <c r="D145" s="8" t="s">
        <v>8</v>
      </c>
      <c r="E145" s="6">
        <f>SUM(E139:E144)</f>
        <v>-505.46999999999997</v>
      </c>
    </row>
    <row r="146" spans="1:5" ht="12" thickBot="1"/>
    <row r="147" spans="1:5" ht="13.5" thickBot="1">
      <c r="A147" s="25" t="s">
        <v>468</v>
      </c>
      <c r="B147" s="26"/>
      <c r="C147" s="26"/>
      <c r="D147" s="26"/>
      <c r="E147" s="27"/>
    </row>
    <row r="148" spans="1:5">
      <c r="A148" s="7">
        <v>42248</v>
      </c>
      <c r="B148" s="5" t="s">
        <v>198</v>
      </c>
      <c r="C148" s="5" t="s">
        <v>199</v>
      </c>
      <c r="D148" s="5" t="s">
        <v>200</v>
      </c>
      <c r="E148" s="6">
        <v>-120</v>
      </c>
    </row>
    <row r="149" spans="1:5">
      <c r="A149" s="7">
        <v>42293</v>
      </c>
      <c r="B149" s="5" t="s">
        <v>246</v>
      </c>
      <c r="C149" s="5" t="s">
        <v>247</v>
      </c>
      <c r="D149" s="5" t="s">
        <v>248</v>
      </c>
      <c r="E149" s="6">
        <v>-300</v>
      </c>
    </row>
    <row r="150" spans="1:5">
      <c r="A150" s="7">
        <v>42299</v>
      </c>
      <c r="B150" s="5" t="s">
        <v>250</v>
      </c>
      <c r="C150" s="5" t="s">
        <v>251</v>
      </c>
      <c r="D150" s="5" t="s">
        <v>248</v>
      </c>
      <c r="E150" s="6">
        <v>-500</v>
      </c>
    </row>
    <row r="151" spans="1:5">
      <c r="A151" s="7">
        <v>42341</v>
      </c>
      <c r="B151" s="5" t="s">
        <v>279</v>
      </c>
      <c r="C151" s="5" t="s">
        <v>280</v>
      </c>
      <c r="D151" s="5" t="s">
        <v>200</v>
      </c>
      <c r="E151" s="6">
        <v>-830</v>
      </c>
    </row>
    <row r="152" spans="1:5">
      <c r="A152" s="7">
        <v>42342</v>
      </c>
      <c r="B152" s="5" t="s">
        <v>63</v>
      </c>
      <c r="C152" s="5" t="s">
        <v>281</v>
      </c>
      <c r="D152" s="5" t="s">
        <v>200</v>
      </c>
      <c r="E152" s="6">
        <v>-1850</v>
      </c>
    </row>
    <row r="153" spans="1:5">
      <c r="A153" s="7">
        <v>42362</v>
      </c>
      <c r="B153" s="5" t="s">
        <v>288</v>
      </c>
      <c r="C153" s="5" t="s">
        <v>289</v>
      </c>
      <c r="D153" s="5" t="s">
        <v>248</v>
      </c>
      <c r="E153" s="6">
        <v>-500</v>
      </c>
    </row>
    <row r="154" spans="1:5">
      <c r="A154" s="7">
        <v>42377</v>
      </c>
      <c r="B154" s="5" t="s">
        <v>65</v>
      </c>
      <c r="C154" s="5" t="s">
        <v>295</v>
      </c>
      <c r="D154" s="5" t="s">
        <v>200</v>
      </c>
      <c r="E154" s="6">
        <v>-974</v>
      </c>
    </row>
    <row r="155" spans="1:5">
      <c r="D155" s="8" t="s">
        <v>8</v>
      </c>
      <c r="E155" s="6">
        <f>SUM(E148:E154)</f>
        <v>-5074</v>
      </c>
    </row>
    <row r="156" spans="1:5" ht="12" thickBot="1"/>
    <row r="157" spans="1:5" ht="13.5" thickBot="1">
      <c r="A157" s="25" t="s">
        <v>462</v>
      </c>
      <c r="B157" s="26"/>
      <c r="C157" s="26"/>
      <c r="D157" s="26"/>
      <c r="E157" s="27"/>
    </row>
    <row r="158" spans="1:5">
      <c r="A158" s="7">
        <v>42234</v>
      </c>
      <c r="B158" s="5" t="s">
        <v>166</v>
      </c>
      <c r="C158" s="5" t="s">
        <v>167</v>
      </c>
      <c r="D158" s="5" t="s">
        <v>168</v>
      </c>
      <c r="E158" s="6">
        <v>-4580</v>
      </c>
    </row>
    <row r="159" spans="1:5">
      <c r="D159" s="8" t="s">
        <v>8</v>
      </c>
      <c r="E159" s="6">
        <f>SUM(E158)</f>
        <v>-4580</v>
      </c>
    </row>
    <row r="160" spans="1:5" ht="12" thickBot="1"/>
    <row r="161" spans="1:5" ht="13.5" thickBot="1">
      <c r="A161" s="25" t="s">
        <v>469</v>
      </c>
      <c r="B161" s="26"/>
      <c r="C161" s="26"/>
      <c r="D161" s="26"/>
      <c r="E161" s="27"/>
    </row>
    <row r="162" spans="1:5">
      <c r="A162" s="7">
        <v>42450</v>
      </c>
      <c r="B162" s="5" t="s">
        <v>87</v>
      </c>
      <c r="C162" s="5" t="s">
        <v>361</v>
      </c>
      <c r="D162" s="5" t="s">
        <v>362</v>
      </c>
      <c r="E162" s="6">
        <v>-254.73</v>
      </c>
    </row>
    <row r="163" spans="1:5">
      <c r="A163" s="7">
        <v>42452</v>
      </c>
      <c r="B163" s="5" t="s">
        <v>33</v>
      </c>
      <c r="C163" s="5" t="s">
        <v>368</v>
      </c>
      <c r="D163" s="5" t="s">
        <v>362</v>
      </c>
      <c r="E163" s="6">
        <v>-101.31</v>
      </c>
    </row>
    <row r="164" spans="1:5">
      <c r="A164" s="7">
        <v>42457</v>
      </c>
      <c r="B164" s="5" t="s">
        <v>379</v>
      </c>
      <c r="C164" s="5" t="s">
        <v>380</v>
      </c>
      <c r="D164" s="5" t="s">
        <v>362</v>
      </c>
      <c r="E164" s="6">
        <v>-722.5</v>
      </c>
    </row>
    <row r="165" spans="1:5">
      <c r="A165" s="7">
        <v>42466</v>
      </c>
      <c r="B165" s="5" t="s">
        <v>38</v>
      </c>
      <c r="C165" s="5" t="s">
        <v>396</v>
      </c>
      <c r="D165" s="5" t="s">
        <v>362</v>
      </c>
      <c r="E165" s="6">
        <v>-750</v>
      </c>
    </row>
    <row r="166" spans="1:5">
      <c r="A166" s="7">
        <v>42472</v>
      </c>
      <c r="B166" s="5" t="s">
        <v>41</v>
      </c>
      <c r="C166" s="5" t="s">
        <v>405</v>
      </c>
      <c r="D166" s="5" t="s">
        <v>362</v>
      </c>
      <c r="E166" s="6">
        <v>-160.19</v>
      </c>
    </row>
    <row r="167" spans="1:5">
      <c r="A167" s="7">
        <v>42478</v>
      </c>
      <c r="B167" s="5" t="s">
        <v>427</v>
      </c>
      <c r="C167" s="5" t="s">
        <v>428</v>
      </c>
      <c r="D167" s="5" t="s">
        <v>362</v>
      </c>
      <c r="E167" s="6">
        <v>-150</v>
      </c>
    </row>
    <row r="168" spans="1:5">
      <c r="A168" s="7">
        <v>42478</v>
      </c>
      <c r="B168" s="5" t="s">
        <v>41</v>
      </c>
      <c r="D168" s="5" t="s">
        <v>362</v>
      </c>
      <c r="E168" s="6">
        <v>-82.83</v>
      </c>
    </row>
    <row r="169" spans="1:5">
      <c r="A169" s="7">
        <v>42486</v>
      </c>
      <c r="B169" s="5" t="s">
        <v>33</v>
      </c>
      <c r="C169" s="5" t="s">
        <v>448</v>
      </c>
      <c r="D169" s="5" t="s">
        <v>362</v>
      </c>
      <c r="E169" s="6">
        <v>-95</v>
      </c>
    </row>
    <row r="170" spans="1:5">
      <c r="A170" s="7">
        <v>42488</v>
      </c>
      <c r="B170" s="5" t="s">
        <v>33</v>
      </c>
      <c r="C170" s="5" t="s">
        <v>450</v>
      </c>
      <c r="D170" s="5" t="s">
        <v>362</v>
      </c>
      <c r="E170" s="6">
        <v>-33.82</v>
      </c>
    </row>
    <row r="171" spans="1:5">
      <c r="A171" s="7">
        <v>42494</v>
      </c>
      <c r="B171" s="5" t="s">
        <v>98</v>
      </c>
      <c r="C171" s="5" t="s">
        <v>493</v>
      </c>
      <c r="D171" s="5" t="s">
        <v>362</v>
      </c>
      <c r="E171" s="6">
        <v>-162.96</v>
      </c>
    </row>
    <row r="172" spans="1:5">
      <c r="A172" s="7">
        <v>42494</v>
      </c>
      <c r="B172" s="5" t="s">
        <v>98</v>
      </c>
      <c r="C172" s="5" t="s">
        <v>494</v>
      </c>
      <c r="D172" s="5" t="s">
        <v>362</v>
      </c>
      <c r="E172" s="6">
        <v>-173.31</v>
      </c>
    </row>
    <row r="173" spans="1:5">
      <c r="A173" s="7">
        <v>42494</v>
      </c>
      <c r="B173" s="5" t="s">
        <v>98</v>
      </c>
      <c r="C173" s="5" t="s">
        <v>496</v>
      </c>
      <c r="D173" s="5" t="s">
        <v>362</v>
      </c>
      <c r="E173" s="6">
        <v>-408.75</v>
      </c>
    </row>
    <row r="174" spans="1:5">
      <c r="A174" s="7">
        <v>42495</v>
      </c>
      <c r="B174" s="5" t="s">
        <v>98</v>
      </c>
      <c r="C174" s="5" t="s">
        <v>507</v>
      </c>
      <c r="D174" s="5" t="s">
        <v>362</v>
      </c>
      <c r="E174" s="6">
        <v>-617.32000000000005</v>
      </c>
    </row>
    <row r="175" spans="1:5">
      <c r="D175" s="8" t="s">
        <v>8</v>
      </c>
      <c r="E175" s="6">
        <f>SUM(E162:E174)</f>
        <v>-3712.7200000000003</v>
      </c>
    </row>
    <row r="176" spans="1:5" ht="12" thickBot="1">
      <c r="E176" s="5"/>
    </row>
    <row r="177" spans="1:5" ht="13.5" thickBot="1">
      <c r="A177" s="25" t="s">
        <v>470</v>
      </c>
      <c r="B177" s="26"/>
      <c r="C177" s="26"/>
      <c r="D177" s="26"/>
      <c r="E177" s="27"/>
    </row>
    <row r="178" spans="1:5">
      <c r="A178" s="7">
        <v>42340</v>
      </c>
      <c r="B178" s="5" t="s">
        <v>276</v>
      </c>
      <c r="C178" s="5" t="s">
        <v>277</v>
      </c>
      <c r="D178" s="5" t="s">
        <v>278</v>
      </c>
      <c r="E178" s="6">
        <v>-960</v>
      </c>
    </row>
    <row r="179" spans="1:5">
      <c r="A179" s="7">
        <v>42475</v>
      </c>
      <c r="B179" s="5" t="s">
        <v>60</v>
      </c>
      <c r="C179" s="5" t="s">
        <v>411</v>
      </c>
      <c r="D179" s="5" t="s">
        <v>278</v>
      </c>
      <c r="E179" s="6">
        <v>-302</v>
      </c>
    </row>
    <row r="180" spans="1:5">
      <c r="A180" s="7">
        <v>42248</v>
      </c>
      <c r="B180" s="5" t="s">
        <v>30</v>
      </c>
      <c r="C180" s="5" t="s">
        <v>201</v>
      </c>
      <c r="D180" s="5" t="s">
        <v>278</v>
      </c>
      <c r="E180" s="6">
        <v>-85</v>
      </c>
    </row>
    <row r="181" spans="1:5">
      <c r="A181" s="7">
        <v>42325</v>
      </c>
      <c r="B181" s="5" t="s">
        <v>30</v>
      </c>
      <c r="C181" s="5" t="s">
        <v>201</v>
      </c>
      <c r="D181" s="5" t="s">
        <v>278</v>
      </c>
      <c r="E181" s="6">
        <v>-85</v>
      </c>
    </row>
    <row r="182" spans="1:5">
      <c r="D182" s="8" t="s">
        <v>8</v>
      </c>
      <c r="E182" s="6">
        <f>SUM(E178:E181)</f>
        <v>-1432</v>
      </c>
    </row>
    <row r="183" spans="1:5" ht="12" thickBot="1">
      <c r="E183" s="5"/>
    </row>
    <row r="184" spans="1:5" ht="13.5" thickBot="1">
      <c r="A184" s="25" t="s">
        <v>471</v>
      </c>
      <c r="B184" s="26"/>
      <c r="C184" s="26"/>
      <c r="D184" s="26"/>
      <c r="E184" s="27"/>
    </row>
    <row r="185" spans="1:5">
      <c r="A185" s="7">
        <v>42235</v>
      </c>
      <c r="B185" s="5" t="s">
        <v>169</v>
      </c>
      <c r="C185" s="5" t="s">
        <v>170</v>
      </c>
      <c r="D185" s="5" t="s">
        <v>171</v>
      </c>
      <c r="E185" s="6">
        <v>-25.99</v>
      </c>
    </row>
    <row r="186" spans="1:5">
      <c r="D186" s="8" t="s">
        <v>8</v>
      </c>
      <c r="E186" s="6">
        <f>SUM(E185)</f>
        <v>-25.99</v>
      </c>
    </row>
    <row r="187" spans="1:5" ht="12" thickBot="1">
      <c r="E187" s="5"/>
    </row>
    <row r="188" spans="1:5" ht="13.5" thickBot="1">
      <c r="A188" s="25" t="s">
        <v>11</v>
      </c>
      <c r="B188" s="26"/>
      <c r="C188" s="26"/>
      <c r="D188" s="26"/>
      <c r="E188" s="27"/>
    </row>
    <row r="189" spans="1:5">
      <c r="A189" s="7">
        <v>42251</v>
      </c>
      <c r="B189" s="5" t="s">
        <v>169</v>
      </c>
      <c r="C189" s="5" t="s">
        <v>95</v>
      </c>
      <c r="D189" s="5" t="s">
        <v>205</v>
      </c>
      <c r="E189" s="6">
        <v>-46.75</v>
      </c>
    </row>
    <row r="190" spans="1:5">
      <c r="D190" s="8" t="s">
        <v>8</v>
      </c>
      <c r="E190" s="6">
        <f>SUM(E189)</f>
        <v>-46.75</v>
      </c>
    </row>
    <row r="191" spans="1:5" ht="12" thickBot="1">
      <c r="E191" s="5"/>
    </row>
    <row r="192" spans="1:5" ht="13.5" thickBot="1">
      <c r="A192" s="25" t="s">
        <v>35</v>
      </c>
      <c r="B192" s="26"/>
      <c r="C192" s="26"/>
      <c r="D192" s="26"/>
      <c r="E192" s="27"/>
    </row>
    <row r="193" spans="1:5">
      <c r="A193" s="7">
        <v>42221</v>
      </c>
      <c r="B193" s="5" t="s">
        <v>41</v>
      </c>
      <c r="C193" s="5" t="s">
        <v>136</v>
      </c>
      <c r="D193" s="5" t="s">
        <v>135</v>
      </c>
      <c r="E193" s="6">
        <v>-71.930000000000007</v>
      </c>
    </row>
    <row r="194" spans="1:5">
      <c r="A194" s="7">
        <v>42221</v>
      </c>
      <c r="B194" s="5" t="s">
        <v>33</v>
      </c>
      <c r="C194" s="5" t="s">
        <v>134</v>
      </c>
      <c r="D194" s="5" t="s">
        <v>135</v>
      </c>
      <c r="E194" s="6">
        <v>-43.9</v>
      </c>
    </row>
    <row r="195" spans="1:5">
      <c r="A195" s="7">
        <v>42304</v>
      </c>
      <c r="B195" s="5" t="s">
        <v>33</v>
      </c>
      <c r="C195" s="5" t="s">
        <v>254</v>
      </c>
      <c r="D195" s="5" t="s">
        <v>135</v>
      </c>
      <c r="E195" s="6">
        <v>-183.29</v>
      </c>
    </row>
    <row r="196" spans="1:5">
      <c r="A196" s="7">
        <v>42459</v>
      </c>
      <c r="B196" s="5" t="s">
        <v>41</v>
      </c>
      <c r="C196" s="5" t="s">
        <v>382</v>
      </c>
      <c r="D196" s="5" t="s">
        <v>135</v>
      </c>
      <c r="E196" s="6">
        <v>-53.81</v>
      </c>
    </row>
    <row r="197" spans="1:5">
      <c r="A197" s="7">
        <v>42459</v>
      </c>
      <c r="B197" s="5" t="s">
        <v>33</v>
      </c>
      <c r="C197" s="5" t="s">
        <v>381</v>
      </c>
      <c r="D197" s="5" t="s">
        <v>135</v>
      </c>
      <c r="E197" s="6">
        <v>-8.9700000000000006</v>
      </c>
    </row>
    <row r="198" spans="1:5">
      <c r="A198" s="7">
        <v>42471</v>
      </c>
      <c r="B198" s="5" t="s">
        <v>33</v>
      </c>
      <c r="C198" s="5" t="s">
        <v>35</v>
      </c>
      <c r="D198" s="5" t="s">
        <v>135</v>
      </c>
      <c r="E198" s="6">
        <v>-67.67</v>
      </c>
    </row>
    <row r="199" spans="1:5">
      <c r="A199" s="7">
        <v>42475</v>
      </c>
      <c r="B199" s="5" t="s">
        <v>41</v>
      </c>
      <c r="C199" s="5" t="s">
        <v>410</v>
      </c>
      <c r="D199" s="5" t="s">
        <v>135</v>
      </c>
      <c r="E199" s="6">
        <v>-73.13</v>
      </c>
    </row>
    <row r="200" spans="1:5">
      <c r="A200" s="7">
        <v>42486</v>
      </c>
      <c r="B200" s="5" t="s">
        <v>33</v>
      </c>
      <c r="C200" s="5" t="s">
        <v>436</v>
      </c>
      <c r="D200" s="5" t="s">
        <v>135</v>
      </c>
      <c r="E200" s="6">
        <v>-54.34</v>
      </c>
    </row>
    <row r="201" spans="1:5">
      <c r="D201" s="8" t="s">
        <v>8</v>
      </c>
      <c r="E201" s="6">
        <f>SUM(E193:E200)</f>
        <v>-557.04000000000008</v>
      </c>
    </row>
    <row r="202" spans="1:5" ht="12" thickBot="1">
      <c r="E202" s="5"/>
    </row>
    <row r="203" spans="1:5" ht="13.5" thickBot="1">
      <c r="A203" s="25" t="s">
        <v>62</v>
      </c>
      <c r="B203" s="26"/>
      <c r="C203" s="26"/>
      <c r="D203" s="26"/>
      <c r="E203" s="27"/>
    </row>
    <row r="204" spans="1:5">
      <c r="A204" s="7">
        <v>42311</v>
      </c>
      <c r="B204" s="5" t="s">
        <v>256</v>
      </c>
      <c r="C204" s="5" t="s">
        <v>257</v>
      </c>
      <c r="D204" s="5" t="s">
        <v>273</v>
      </c>
      <c r="E204" s="6">
        <v>-134.24</v>
      </c>
    </row>
    <row r="205" spans="1:5">
      <c r="A205" s="7">
        <v>42321</v>
      </c>
      <c r="B205" s="5" t="s">
        <v>263</v>
      </c>
      <c r="C205" s="5" t="s">
        <v>264</v>
      </c>
      <c r="D205" s="5" t="s">
        <v>265</v>
      </c>
      <c r="E205" s="6">
        <v>-10</v>
      </c>
    </row>
    <row r="206" spans="1:5">
      <c r="A206" s="7">
        <v>42332</v>
      </c>
      <c r="B206" s="5" t="s">
        <v>271</v>
      </c>
      <c r="C206" s="5" t="s">
        <v>272</v>
      </c>
      <c r="D206" s="5" t="s">
        <v>273</v>
      </c>
      <c r="E206" s="6">
        <v>-100</v>
      </c>
    </row>
    <row r="207" spans="1:5">
      <c r="A207" s="7">
        <v>42373</v>
      </c>
      <c r="B207" s="5" t="s">
        <v>293</v>
      </c>
      <c r="C207" s="5" t="s">
        <v>292</v>
      </c>
      <c r="D207" s="5" t="s">
        <v>273</v>
      </c>
      <c r="E207" s="6">
        <v>-751.19</v>
      </c>
    </row>
    <row r="208" spans="1:5">
      <c r="A208" s="7">
        <v>42373</v>
      </c>
      <c r="B208" s="5" t="s">
        <v>291</v>
      </c>
      <c r="C208" s="5" t="s">
        <v>292</v>
      </c>
      <c r="D208" s="5" t="s">
        <v>273</v>
      </c>
      <c r="E208" s="6">
        <v>-175</v>
      </c>
    </row>
    <row r="209" spans="1:5">
      <c r="A209" s="7">
        <v>42396</v>
      </c>
      <c r="B209" s="5" t="s">
        <v>80</v>
      </c>
      <c r="C209" s="5" t="s">
        <v>309</v>
      </c>
      <c r="D209" s="5" t="s">
        <v>273</v>
      </c>
      <c r="E209" s="6">
        <v>-59.49</v>
      </c>
    </row>
    <row r="210" spans="1:5">
      <c r="A210" s="7">
        <v>42402</v>
      </c>
      <c r="B210" s="5" t="s">
        <v>316</v>
      </c>
      <c r="C210" s="5" t="s">
        <v>317</v>
      </c>
      <c r="D210" s="5" t="s">
        <v>273</v>
      </c>
      <c r="E210" s="6">
        <v>-100.92</v>
      </c>
    </row>
    <row r="211" spans="1:5">
      <c r="A211" s="7">
        <v>42436</v>
      </c>
      <c r="B211" s="5" t="s">
        <v>340</v>
      </c>
      <c r="C211" s="5" t="s">
        <v>341</v>
      </c>
      <c r="D211" s="5" t="s">
        <v>273</v>
      </c>
      <c r="E211" s="6">
        <v>-50</v>
      </c>
    </row>
    <row r="212" spans="1:5">
      <c r="A212" s="7">
        <v>42460</v>
      </c>
      <c r="B212" s="5" t="s">
        <v>49</v>
      </c>
      <c r="C212" s="5" t="s">
        <v>55</v>
      </c>
      <c r="D212" s="5" t="s">
        <v>273</v>
      </c>
      <c r="E212" s="6">
        <v>-12.35</v>
      </c>
    </row>
    <row r="213" spans="1:5">
      <c r="A213" s="7">
        <v>42461</v>
      </c>
      <c r="B213" s="5" t="s">
        <v>88</v>
      </c>
      <c r="C213" s="5" t="s">
        <v>89</v>
      </c>
      <c r="D213" s="5" t="s">
        <v>273</v>
      </c>
      <c r="E213" s="6">
        <v>-295.02999999999997</v>
      </c>
    </row>
    <row r="214" spans="1:5">
      <c r="A214" s="7">
        <v>42464</v>
      </c>
      <c r="B214" s="5" t="s">
        <v>92</v>
      </c>
      <c r="C214" s="5" t="s">
        <v>387</v>
      </c>
      <c r="D214" s="5" t="s">
        <v>273</v>
      </c>
      <c r="E214" s="6">
        <v>-17.45</v>
      </c>
    </row>
    <row r="215" spans="1:5">
      <c r="A215" s="7">
        <v>42464</v>
      </c>
      <c r="B215" s="5" t="s">
        <v>61</v>
      </c>
      <c r="C215" s="5" t="s">
        <v>386</v>
      </c>
      <c r="D215" s="5" t="s">
        <v>273</v>
      </c>
      <c r="E215" s="6">
        <v>-9.1999999999999993</v>
      </c>
    </row>
    <row r="216" spans="1:5">
      <c r="A216" s="7">
        <v>42465</v>
      </c>
      <c r="B216" s="5" t="s">
        <v>25</v>
      </c>
      <c r="C216" s="5" t="s">
        <v>62</v>
      </c>
      <c r="D216" s="5" t="s">
        <v>273</v>
      </c>
      <c r="E216" s="6">
        <v>-240.13</v>
      </c>
    </row>
    <row r="217" spans="1:5">
      <c r="A217" s="7">
        <v>42466</v>
      </c>
      <c r="B217" s="5" t="s">
        <v>391</v>
      </c>
      <c r="C217" s="5" t="s">
        <v>392</v>
      </c>
      <c r="D217" s="5" t="s">
        <v>273</v>
      </c>
      <c r="E217" s="6">
        <v>-75</v>
      </c>
    </row>
    <row r="218" spans="1:5">
      <c r="A218" s="7">
        <v>42475</v>
      </c>
      <c r="B218" s="5" t="s">
        <v>415</v>
      </c>
      <c r="C218" s="5" t="s">
        <v>416</v>
      </c>
      <c r="D218" s="5" t="s">
        <v>273</v>
      </c>
      <c r="E218" s="6">
        <v>-9650</v>
      </c>
    </row>
    <row r="219" spans="1:5">
      <c r="A219" s="7">
        <v>42478</v>
      </c>
      <c r="B219" s="5" t="s">
        <v>420</v>
      </c>
      <c r="C219" s="5" t="s">
        <v>421</v>
      </c>
      <c r="D219" s="5" t="s">
        <v>273</v>
      </c>
      <c r="E219" s="6">
        <v>-186.65</v>
      </c>
    </row>
    <row r="220" spans="1:5">
      <c r="A220" s="7">
        <v>42478</v>
      </c>
      <c r="B220" s="5" t="s">
        <v>92</v>
      </c>
      <c r="C220" s="5" t="s">
        <v>425</v>
      </c>
      <c r="D220" s="5" t="s">
        <v>273</v>
      </c>
      <c r="E220" s="6">
        <v>-43.79</v>
      </c>
    </row>
    <row r="221" spans="1:5">
      <c r="A221" s="7">
        <v>42478</v>
      </c>
      <c r="B221" s="5" t="s">
        <v>33</v>
      </c>
      <c r="C221" s="5" t="s">
        <v>419</v>
      </c>
      <c r="D221" s="5" t="s">
        <v>273</v>
      </c>
      <c r="E221" s="6">
        <v>-36.299999999999997</v>
      </c>
    </row>
    <row r="222" spans="1:5">
      <c r="A222" s="7">
        <v>42478</v>
      </c>
      <c r="B222" s="5" t="s">
        <v>88</v>
      </c>
      <c r="C222" s="5" t="s">
        <v>89</v>
      </c>
      <c r="D222" s="5" t="s">
        <v>273</v>
      </c>
      <c r="E222" s="6">
        <v>-27.97</v>
      </c>
    </row>
    <row r="223" spans="1:5">
      <c r="A223" s="7">
        <v>42478</v>
      </c>
      <c r="B223" s="5" t="s">
        <v>88</v>
      </c>
      <c r="C223" s="5" t="s">
        <v>89</v>
      </c>
      <c r="D223" s="5" t="s">
        <v>273</v>
      </c>
      <c r="E223" s="6">
        <v>-27.95</v>
      </c>
    </row>
    <row r="224" spans="1:5">
      <c r="A224" s="7">
        <v>42478</v>
      </c>
      <c r="B224" s="5" t="s">
        <v>80</v>
      </c>
      <c r="C224" s="5" t="s">
        <v>424</v>
      </c>
      <c r="D224" s="5" t="s">
        <v>273</v>
      </c>
      <c r="E224" s="6">
        <v>-14.26</v>
      </c>
    </row>
    <row r="225" spans="1:5">
      <c r="A225" s="7">
        <v>42478</v>
      </c>
      <c r="B225" s="5" t="s">
        <v>80</v>
      </c>
      <c r="C225" s="5" t="s">
        <v>423</v>
      </c>
      <c r="D225" s="5" t="s">
        <v>273</v>
      </c>
      <c r="E225" s="6">
        <v>-11.9</v>
      </c>
    </row>
    <row r="226" spans="1:5">
      <c r="A226" s="7">
        <v>42478</v>
      </c>
      <c r="B226" s="5" t="s">
        <v>418</v>
      </c>
      <c r="C226" s="5" t="s">
        <v>45</v>
      </c>
      <c r="D226" s="5" t="s">
        <v>273</v>
      </c>
      <c r="E226" s="6">
        <v>-1</v>
      </c>
    </row>
    <row r="227" spans="1:5">
      <c r="A227" s="7">
        <v>42479</v>
      </c>
      <c r="B227" s="5" t="s">
        <v>53</v>
      </c>
      <c r="C227" s="5" t="s">
        <v>43</v>
      </c>
      <c r="D227" s="5" t="s">
        <v>273</v>
      </c>
      <c r="E227" s="6">
        <v>-196.25</v>
      </c>
    </row>
    <row r="228" spans="1:5">
      <c r="A228" s="7">
        <v>42479</v>
      </c>
      <c r="B228" s="5" t="s">
        <v>53</v>
      </c>
      <c r="C228" s="5" t="s">
        <v>43</v>
      </c>
      <c r="D228" s="5" t="s">
        <v>273</v>
      </c>
      <c r="E228" s="6">
        <v>-191.75</v>
      </c>
    </row>
    <row r="229" spans="1:5">
      <c r="A229" s="7">
        <v>42492</v>
      </c>
      <c r="B229" s="5" t="s">
        <v>479</v>
      </c>
      <c r="C229" s="5" t="s">
        <v>62</v>
      </c>
      <c r="D229" s="5" t="s">
        <v>273</v>
      </c>
      <c r="E229" s="6">
        <v>-112</v>
      </c>
    </row>
    <row r="230" spans="1:5">
      <c r="A230" s="7">
        <v>42492</v>
      </c>
      <c r="B230" s="5" t="s">
        <v>485</v>
      </c>
      <c r="C230" s="5" t="s">
        <v>486</v>
      </c>
      <c r="D230" s="5" t="s">
        <v>273</v>
      </c>
      <c r="E230" s="6">
        <v>-975</v>
      </c>
    </row>
    <row r="231" spans="1:5">
      <c r="A231" s="7">
        <v>42493</v>
      </c>
      <c r="B231" s="5" t="s">
        <v>487</v>
      </c>
      <c r="C231" s="5" t="s">
        <v>488</v>
      </c>
      <c r="D231" s="5" t="s">
        <v>273</v>
      </c>
      <c r="E231" s="6">
        <v>-50</v>
      </c>
    </row>
    <row r="232" spans="1:5">
      <c r="A232" s="7">
        <v>42493</v>
      </c>
      <c r="B232" s="5" t="s">
        <v>489</v>
      </c>
      <c r="C232" s="5" t="s">
        <v>488</v>
      </c>
      <c r="D232" s="5" t="s">
        <v>273</v>
      </c>
      <c r="E232" s="6">
        <v>-50</v>
      </c>
    </row>
    <row r="233" spans="1:5">
      <c r="A233" s="7">
        <v>42494</v>
      </c>
      <c r="B233" s="5" t="s">
        <v>491</v>
      </c>
      <c r="C233" s="5" t="s">
        <v>488</v>
      </c>
      <c r="D233" s="5" t="s">
        <v>273</v>
      </c>
      <c r="E233" s="6">
        <v>-50</v>
      </c>
    </row>
    <row r="234" spans="1:5">
      <c r="A234" s="7">
        <v>42494</v>
      </c>
      <c r="B234" s="5" t="s">
        <v>492</v>
      </c>
      <c r="C234" s="5" t="s">
        <v>488</v>
      </c>
      <c r="D234" s="5" t="s">
        <v>273</v>
      </c>
      <c r="E234" s="6">
        <v>-50</v>
      </c>
    </row>
    <row r="235" spans="1:5">
      <c r="A235" s="7">
        <v>42494</v>
      </c>
      <c r="B235" s="5" t="s">
        <v>497</v>
      </c>
      <c r="C235" s="5" t="s">
        <v>486</v>
      </c>
      <c r="D235" s="5" t="s">
        <v>273</v>
      </c>
      <c r="E235" s="6">
        <v>-880</v>
      </c>
    </row>
    <row r="236" spans="1:5">
      <c r="A236" s="7">
        <v>42495</v>
      </c>
      <c r="B236" s="5" t="s">
        <v>500</v>
      </c>
      <c r="C236" s="5" t="s">
        <v>488</v>
      </c>
      <c r="D236" s="5" t="s">
        <v>273</v>
      </c>
      <c r="E236" s="6">
        <v>-50</v>
      </c>
    </row>
    <row r="237" spans="1:5">
      <c r="A237" s="7">
        <v>42495</v>
      </c>
      <c r="B237" s="5" t="s">
        <v>501</v>
      </c>
      <c r="C237" s="5" t="s">
        <v>341</v>
      </c>
      <c r="D237" s="5" t="s">
        <v>273</v>
      </c>
      <c r="E237" s="6">
        <v>-250</v>
      </c>
    </row>
    <row r="238" spans="1:5">
      <c r="A238" s="7">
        <v>42495</v>
      </c>
      <c r="B238" s="5" t="s">
        <v>502</v>
      </c>
      <c r="C238" s="5" t="s">
        <v>488</v>
      </c>
      <c r="D238" s="5" t="s">
        <v>273</v>
      </c>
      <c r="E238" s="6">
        <v>-250</v>
      </c>
    </row>
    <row r="239" spans="1:5">
      <c r="D239" s="8" t="s">
        <v>8</v>
      </c>
      <c r="E239" s="6">
        <f>SUM(E204:E238)</f>
        <v>-15134.82</v>
      </c>
    </row>
    <row r="240" spans="1:5" ht="12" thickBot="1">
      <c r="E240" s="5"/>
    </row>
    <row r="241" spans="1:5" ht="13.5" thickBot="1">
      <c r="A241" s="25" t="s">
        <v>7</v>
      </c>
      <c r="B241" s="26"/>
      <c r="C241" s="26"/>
      <c r="D241" s="26"/>
      <c r="E241" s="27"/>
    </row>
    <row r="242" spans="1:5">
      <c r="A242" s="7">
        <v>42475</v>
      </c>
      <c r="B242" s="5" t="s">
        <v>412</v>
      </c>
      <c r="C242" s="5" t="s">
        <v>413</v>
      </c>
      <c r="D242" s="5" t="s">
        <v>414</v>
      </c>
      <c r="E242" s="6">
        <v>-707</v>
      </c>
    </row>
    <row r="243" spans="1:5">
      <c r="A243" s="7">
        <v>42489</v>
      </c>
      <c r="B243" s="5" t="s">
        <v>412</v>
      </c>
      <c r="C243" s="5" t="s">
        <v>413</v>
      </c>
      <c r="D243" s="5" t="s">
        <v>414</v>
      </c>
      <c r="E243" s="6">
        <v>-3802</v>
      </c>
    </row>
    <row r="244" spans="1:5">
      <c r="A244" s="7">
        <v>42489</v>
      </c>
      <c r="B244" s="5" t="s">
        <v>412</v>
      </c>
      <c r="C244" s="5" t="s">
        <v>413</v>
      </c>
      <c r="D244" s="5" t="s">
        <v>414</v>
      </c>
      <c r="E244" s="6">
        <v>-1472</v>
      </c>
    </row>
    <row r="245" spans="1:5">
      <c r="A245" s="7">
        <v>42489</v>
      </c>
      <c r="B245" s="5" t="s">
        <v>440</v>
      </c>
      <c r="C245" s="5" t="s">
        <v>440</v>
      </c>
      <c r="D245" s="5" t="s">
        <v>414</v>
      </c>
      <c r="E245" s="6">
        <v>-430</v>
      </c>
    </row>
    <row r="246" spans="1:5">
      <c r="D246" s="8" t="s">
        <v>8</v>
      </c>
      <c r="E246" s="6">
        <f>SUM(E242:E245)</f>
        <v>-6411</v>
      </c>
    </row>
    <row r="247" spans="1:5" ht="12" thickBot="1"/>
    <row r="248" spans="1:5" ht="13.5" thickBot="1">
      <c r="A248" s="25" t="s">
        <v>48</v>
      </c>
      <c r="B248" s="26"/>
      <c r="C248" s="26"/>
      <c r="D248" s="26"/>
      <c r="E248" s="27"/>
    </row>
    <row r="249" spans="1:5">
      <c r="A249" s="7">
        <v>42268</v>
      </c>
      <c r="B249" s="5" t="s">
        <v>25</v>
      </c>
      <c r="C249" s="5" t="s">
        <v>34</v>
      </c>
      <c r="D249" s="5" t="s">
        <v>142</v>
      </c>
      <c r="E249" s="6">
        <v>-60.75</v>
      </c>
    </row>
    <row r="250" spans="1:5">
      <c r="A250" s="7">
        <v>42445</v>
      </c>
      <c r="B250" s="5" t="s">
        <v>53</v>
      </c>
      <c r="C250" s="5" t="s">
        <v>43</v>
      </c>
      <c r="D250" s="5" t="s">
        <v>142</v>
      </c>
      <c r="E250" s="6">
        <v>-31.5</v>
      </c>
    </row>
    <row r="251" spans="1:5">
      <c r="A251" s="7">
        <v>42446</v>
      </c>
      <c r="B251" s="5" t="s">
        <v>53</v>
      </c>
      <c r="C251" s="5" t="s">
        <v>43</v>
      </c>
      <c r="D251" s="5" t="s">
        <v>142</v>
      </c>
      <c r="E251" s="6">
        <v>-13.25</v>
      </c>
    </row>
    <row r="252" spans="1:5">
      <c r="D252" s="8" t="s">
        <v>8</v>
      </c>
      <c r="E252" s="6">
        <f>SUM(E249:E251)</f>
        <v>-105.5</v>
      </c>
    </row>
    <row r="253" spans="1:5" ht="12" thickBot="1"/>
    <row r="254" spans="1:5" ht="13.5" thickBot="1">
      <c r="A254" s="25" t="s">
        <v>473</v>
      </c>
      <c r="B254" s="26"/>
      <c r="C254" s="26"/>
      <c r="D254" s="26"/>
      <c r="E254" s="27"/>
    </row>
    <row r="255" spans="1:5">
      <c r="A255" s="7">
        <v>42444</v>
      </c>
      <c r="B255" s="5" t="s">
        <v>354</v>
      </c>
      <c r="C255" s="5" t="s">
        <v>355</v>
      </c>
      <c r="D255" s="5" t="s">
        <v>356</v>
      </c>
      <c r="E255" s="6">
        <v>-250</v>
      </c>
    </row>
    <row r="256" spans="1:5">
      <c r="D256" s="8" t="s">
        <v>8</v>
      </c>
      <c r="E256" s="6">
        <f>SUM(E255)</f>
        <v>-250</v>
      </c>
    </row>
    <row r="257" spans="1:5" ht="12" thickBot="1"/>
    <row r="258" spans="1:5" ht="13.5" thickBot="1">
      <c r="A258" s="25" t="s">
        <v>474</v>
      </c>
      <c r="B258" s="26"/>
      <c r="C258" s="26"/>
      <c r="D258" s="26"/>
      <c r="E258" s="27"/>
    </row>
    <row r="259" spans="1:5">
      <c r="A259" s="7">
        <v>42220</v>
      </c>
      <c r="B259" s="5" t="s">
        <v>80</v>
      </c>
      <c r="C259" s="5" t="s">
        <v>127</v>
      </c>
      <c r="D259" s="5" t="s">
        <v>128</v>
      </c>
      <c r="E259" s="6">
        <v>-39.26</v>
      </c>
    </row>
    <row r="260" spans="1:5">
      <c r="A260" s="7">
        <v>42220</v>
      </c>
      <c r="B260" s="5" t="s">
        <v>64</v>
      </c>
      <c r="C260" s="5" t="s">
        <v>125</v>
      </c>
      <c r="D260" s="5" t="s">
        <v>126</v>
      </c>
      <c r="E260" s="6">
        <v>-65</v>
      </c>
    </row>
    <row r="261" spans="1:5">
      <c r="A261" s="7">
        <v>42220</v>
      </c>
      <c r="B261" s="5" t="s">
        <v>129</v>
      </c>
      <c r="C261" s="5" t="s">
        <v>130</v>
      </c>
      <c r="D261" s="5" t="s">
        <v>126</v>
      </c>
      <c r="E261" s="6">
        <v>-35</v>
      </c>
    </row>
    <row r="262" spans="1:5">
      <c r="A262" s="7">
        <v>42226</v>
      </c>
      <c r="B262" s="5" t="s">
        <v>80</v>
      </c>
      <c r="C262" s="5" t="s">
        <v>144</v>
      </c>
      <c r="D262" s="5" t="s">
        <v>128</v>
      </c>
      <c r="E262" s="6">
        <v>-14.93</v>
      </c>
    </row>
    <row r="263" spans="1:5">
      <c r="A263" s="7">
        <v>42226</v>
      </c>
      <c r="B263" s="5" t="s">
        <v>64</v>
      </c>
      <c r="C263" s="5" t="s">
        <v>111</v>
      </c>
      <c r="D263" s="5" t="s">
        <v>126</v>
      </c>
      <c r="E263" s="6">
        <v>-136</v>
      </c>
    </row>
    <row r="264" spans="1:5">
      <c r="A264" s="7">
        <v>42227</v>
      </c>
      <c r="B264" s="5" t="s">
        <v>38</v>
      </c>
      <c r="C264" s="5" t="s">
        <v>102</v>
      </c>
      <c r="D264" s="5" t="s">
        <v>150</v>
      </c>
      <c r="E264" s="6">
        <v>-163.19999999999999</v>
      </c>
    </row>
    <row r="265" spans="1:5">
      <c r="A265" s="7">
        <v>42249</v>
      </c>
      <c r="B265" s="5" t="s">
        <v>99</v>
      </c>
      <c r="C265" s="5" t="s">
        <v>100</v>
      </c>
      <c r="D265" s="5" t="s">
        <v>202</v>
      </c>
      <c r="E265" s="6">
        <v>-19.100000000000001</v>
      </c>
    </row>
    <row r="266" spans="1:5">
      <c r="A266" s="7">
        <v>42251</v>
      </c>
      <c r="B266" s="5" t="s">
        <v>64</v>
      </c>
      <c r="C266" s="5" t="s">
        <v>29</v>
      </c>
      <c r="D266" s="5" t="s">
        <v>126</v>
      </c>
      <c r="E266" s="6">
        <v>-65</v>
      </c>
    </row>
    <row r="267" spans="1:5">
      <c r="A267" s="7">
        <v>42253</v>
      </c>
      <c r="B267" s="5" t="s">
        <v>129</v>
      </c>
      <c r="C267" s="5" t="s">
        <v>130</v>
      </c>
      <c r="D267" s="5" t="s">
        <v>126</v>
      </c>
      <c r="E267" s="6">
        <v>-4.99</v>
      </c>
    </row>
    <row r="268" spans="1:5">
      <c r="A268" s="7">
        <v>42258</v>
      </c>
      <c r="B268" s="5" t="s">
        <v>38</v>
      </c>
      <c r="C268" s="5" t="s">
        <v>102</v>
      </c>
      <c r="D268" s="5" t="s">
        <v>150</v>
      </c>
      <c r="E268" s="6">
        <v>-163.19999999999999</v>
      </c>
    </row>
    <row r="269" spans="1:5">
      <c r="A269" s="7">
        <v>42261</v>
      </c>
      <c r="B269" s="5" t="s">
        <v>216</v>
      </c>
      <c r="C269" s="5" t="s">
        <v>217</v>
      </c>
      <c r="D269" s="5" t="s">
        <v>218</v>
      </c>
      <c r="E269" s="6">
        <v>-276.20999999999998</v>
      </c>
    </row>
    <row r="270" spans="1:5">
      <c r="A270" s="7">
        <v>42282</v>
      </c>
      <c r="B270" s="5" t="s">
        <v>129</v>
      </c>
      <c r="C270" s="5" t="s">
        <v>130</v>
      </c>
      <c r="D270" s="5" t="s">
        <v>126</v>
      </c>
      <c r="E270" s="6">
        <v>-4.99</v>
      </c>
    </row>
    <row r="271" spans="1:5">
      <c r="A271" s="7">
        <v>42283</v>
      </c>
      <c r="B271" s="5" t="s">
        <v>63</v>
      </c>
      <c r="C271" s="5" t="s">
        <v>242</v>
      </c>
      <c r="D271" s="5" t="s">
        <v>243</v>
      </c>
      <c r="E271" s="6">
        <v>-38</v>
      </c>
    </row>
    <row r="272" spans="1:5">
      <c r="A272" s="7">
        <v>42283</v>
      </c>
      <c r="B272" s="5" t="s">
        <v>64</v>
      </c>
      <c r="C272" s="5" t="s">
        <v>29</v>
      </c>
      <c r="D272" s="5" t="s">
        <v>126</v>
      </c>
      <c r="E272" s="6">
        <v>-65</v>
      </c>
    </row>
    <row r="273" spans="1:5">
      <c r="A273" s="7">
        <v>42290</v>
      </c>
      <c r="B273" s="5" t="s">
        <v>78</v>
      </c>
      <c r="C273" s="5" t="s">
        <v>79</v>
      </c>
      <c r="D273" s="5" t="s">
        <v>218</v>
      </c>
      <c r="E273" s="6">
        <v>-79.680000000000007</v>
      </c>
    </row>
    <row r="274" spans="1:5">
      <c r="A274" s="7">
        <v>42310</v>
      </c>
      <c r="B274" s="5" t="s">
        <v>129</v>
      </c>
      <c r="C274" s="5" t="s">
        <v>255</v>
      </c>
      <c r="D274" s="5" t="s">
        <v>126</v>
      </c>
      <c r="E274" s="6">
        <v>-4.99</v>
      </c>
    </row>
    <row r="275" spans="1:5">
      <c r="A275" s="7">
        <v>42313</v>
      </c>
      <c r="B275" s="5" t="s">
        <v>64</v>
      </c>
      <c r="C275" s="5" t="s">
        <v>29</v>
      </c>
      <c r="D275" s="5" t="s">
        <v>126</v>
      </c>
      <c r="E275" s="6">
        <v>-65</v>
      </c>
    </row>
    <row r="276" spans="1:5">
      <c r="A276" s="7">
        <v>42317</v>
      </c>
      <c r="B276" s="5" t="s">
        <v>80</v>
      </c>
      <c r="C276" s="5" t="s">
        <v>258</v>
      </c>
      <c r="D276" s="5" t="s">
        <v>128</v>
      </c>
      <c r="E276" s="6">
        <v>-18.39</v>
      </c>
    </row>
    <row r="277" spans="1:5">
      <c r="A277" s="7">
        <v>42317</v>
      </c>
      <c r="B277" s="5" t="s">
        <v>129</v>
      </c>
      <c r="C277" s="5" t="s">
        <v>255</v>
      </c>
      <c r="D277" s="5" t="s">
        <v>126</v>
      </c>
      <c r="E277" s="6">
        <v>-52</v>
      </c>
    </row>
    <row r="278" spans="1:5">
      <c r="A278" s="7">
        <v>42332</v>
      </c>
      <c r="B278" s="5" t="s">
        <v>268</v>
      </c>
      <c r="C278" s="5" t="s">
        <v>269</v>
      </c>
      <c r="D278" s="5" t="s">
        <v>270</v>
      </c>
      <c r="E278" s="6">
        <v>-66</v>
      </c>
    </row>
    <row r="279" spans="1:5">
      <c r="A279" s="7">
        <v>42338</v>
      </c>
      <c r="B279" s="5" t="s">
        <v>129</v>
      </c>
      <c r="C279" s="5" t="s">
        <v>255</v>
      </c>
      <c r="D279" s="5" t="s">
        <v>126</v>
      </c>
      <c r="E279" s="6">
        <v>-4.99</v>
      </c>
    </row>
    <row r="280" spans="1:5">
      <c r="A280" s="7">
        <v>42342</v>
      </c>
      <c r="B280" s="5" t="s">
        <v>64</v>
      </c>
      <c r="C280" s="5" t="s">
        <v>29</v>
      </c>
      <c r="D280" s="5" t="s">
        <v>126</v>
      </c>
      <c r="E280" s="6">
        <v>-65</v>
      </c>
    </row>
    <row r="281" spans="1:5">
      <c r="A281" s="7">
        <v>42355</v>
      </c>
      <c r="B281" s="5" t="s">
        <v>284</v>
      </c>
      <c r="C281" s="5" t="s">
        <v>285</v>
      </c>
      <c r="D281" s="5" t="s">
        <v>286</v>
      </c>
      <c r="E281" s="6">
        <v>-95.61</v>
      </c>
    </row>
    <row r="282" spans="1:5">
      <c r="A282" s="7">
        <v>42374</v>
      </c>
      <c r="B282" s="5" t="s">
        <v>99</v>
      </c>
      <c r="C282" s="5" t="s">
        <v>294</v>
      </c>
      <c r="D282" s="5" t="s">
        <v>202</v>
      </c>
      <c r="E282" s="6">
        <v>-305.55</v>
      </c>
    </row>
    <row r="283" spans="1:5">
      <c r="A283" s="7">
        <v>42374</v>
      </c>
      <c r="B283" s="5" t="s">
        <v>64</v>
      </c>
      <c r="C283" s="5" t="s">
        <v>29</v>
      </c>
      <c r="D283" s="5" t="s">
        <v>126</v>
      </c>
      <c r="E283" s="6">
        <v>-65</v>
      </c>
    </row>
    <row r="284" spans="1:5">
      <c r="A284" s="7">
        <v>42388</v>
      </c>
      <c r="B284" s="5" t="s">
        <v>99</v>
      </c>
      <c r="C284" s="5" t="s">
        <v>294</v>
      </c>
      <c r="D284" s="5" t="s">
        <v>202</v>
      </c>
      <c r="E284" s="6">
        <v>-150</v>
      </c>
    </row>
    <row r="285" spans="1:5">
      <c r="A285" s="7">
        <v>42397</v>
      </c>
      <c r="B285" s="5" t="s">
        <v>314</v>
      </c>
      <c r="C285" s="5" t="s">
        <v>313</v>
      </c>
      <c r="D285" s="5" t="s">
        <v>243</v>
      </c>
      <c r="E285" s="6">
        <v>-2.95</v>
      </c>
    </row>
    <row r="286" spans="1:5">
      <c r="A286" s="7">
        <v>42397</v>
      </c>
      <c r="B286" s="5" t="s">
        <v>312</v>
      </c>
      <c r="C286" s="5" t="s">
        <v>313</v>
      </c>
      <c r="D286" s="5" t="s">
        <v>243</v>
      </c>
      <c r="E286" s="6">
        <v>-1</v>
      </c>
    </row>
    <row r="287" spans="1:5">
      <c r="A287" s="7">
        <v>42404</v>
      </c>
      <c r="B287" s="5" t="s">
        <v>64</v>
      </c>
      <c r="C287" s="5" t="s">
        <v>29</v>
      </c>
      <c r="D287" s="5" t="s">
        <v>126</v>
      </c>
      <c r="E287" s="6">
        <v>-65</v>
      </c>
    </row>
    <row r="288" spans="1:5">
      <c r="A288" s="7">
        <v>42408</v>
      </c>
      <c r="B288" s="5" t="s">
        <v>321</v>
      </c>
      <c r="C288" s="5" t="s">
        <v>322</v>
      </c>
      <c r="D288" s="5" t="s">
        <v>150</v>
      </c>
      <c r="E288" s="6">
        <v>-66.8</v>
      </c>
    </row>
    <row r="289" spans="1:5">
      <c r="A289" s="7">
        <v>42423</v>
      </c>
      <c r="B289" s="5" t="s">
        <v>78</v>
      </c>
      <c r="C289" s="5" t="s">
        <v>79</v>
      </c>
      <c r="D289" s="5" t="s">
        <v>218</v>
      </c>
      <c r="E289" s="6">
        <v>-159.35</v>
      </c>
    </row>
    <row r="290" spans="1:5">
      <c r="A290" s="7">
        <v>42425</v>
      </c>
      <c r="B290" s="5" t="s">
        <v>80</v>
      </c>
      <c r="C290" s="5" t="s">
        <v>334</v>
      </c>
      <c r="D290" s="5" t="s">
        <v>335</v>
      </c>
      <c r="E290" s="6">
        <v>-156.66999999999999</v>
      </c>
    </row>
    <row r="291" spans="1:5">
      <c r="A291" s="7">
        <v>42429</v>
      </c>
      <c r="B291" s="5" t="s">
        <v>99</v>
      </c>
      <c r="C291" s="5" t="s">
        <v>338</v>
      </c>
      <c r="D291" s="5" t="s">
        <v>335</v>
      </c>
      <c r="E291" s="6">
        <v>-529.75</v>
      </c>
    </row>
    <row r="292" spans="1:5">
      <c r="A292" s="7">
        <v>42429</v>
      </c>
      <c r="B292" s="5" t="s">
        <v>82</v>
      </c>
      <c r="C292" s="5" t="s">
        <v>336</v>
      </c>
      <c r="D292" s="5" t="s">
        <v>335</v>
      </c>
      <c r="E292" s="6">
        <v>-33.869999999999997</v>
      </c>
    </row>
    <row r="293" spans="1:5">
      <c r="A293" s="7">
        <v>42429</v>
      </c>
      <c r="B293" s="5" t="s">
        <v>82</v>
      </c>
      <c r="C293" s="5" t="s">
        <v>336</v>
      </c>
      <c r="D293" s="5" t="s">
        <v>335</v>
      </c>
      <c r="E293" s="6">
        <v>-25.38</v>
      </c>
    </row>
    <row r="294" spans="1:5">
      <c r="A294" s="7">
        <v>42429</v>
      </c>
      <c r="B294" s="5" t="s">
        <v>49</v>
      </c>
      <c r="C294" s="5" t="s">
        <v>336</v>
      </c>
      <c r="D294" s="5" t="s">
        <v>128</v>
      </c>
      <c r="E294" s="6">
        <v>-34.81</v>
      </c>
    </row>
    <row r="295" spans="1:5">
      <c r="A295" s="7">
        <v>42432</v>
      </c>
      <c r="B295" s="5" t="s">
        <v>64</v>
      </c>
      <c r="C295" s="5" t="s">
        <v>29</v>
      </c>
      <c r="D295" s="5" t="s">
        <v>126</v>
      </c>
      <c r="E295" s="6">
        <v>-65</v>
      </c>
    </row>
    <row r="296" spans="1:5">
      <c r="A296" s="7">
        <v>42438</v>
      </c>
      <c r="B296" s="5" t="s">
        <v>321</v>
      </c>
      <c r="C296" s="5" t="s">
        <v>322</v>
      </c>
      <c r="D296" s="5" t="s">
        <v>150</v>
      </c>
      <c r="E296" s="6">
        <v>-230</v>
      </c>
    </row>
    <row r="297" spans="1:5">
      <c r="A297" s="7">
        <v>42439</v>
      </c>
      <c r="B297" s="5" t="s">
        <v>80</v>
      </c>
      <c r="C297" s="5" t="s">
        <v>348</v>
      </c>
      <c r="D297" s="5" t="s">
        <v>128</v>
      </c>
      <c r="E297" s="6">
        <v>-15.69</v>
      </c>
    </row>
    <row r="298" spans="1:5">
      <c r="A298" s="7">
        <v>42440</v>
      </c>
      <c r="B298" s="5" t="s">
        <v>350</v>
      </c>
      <c r="C298" s="5" t="s">
        <v>351</v>
      </c>
      <c r="D298" s="5" t="s">
        <v>128</v>
      </c>
      <c r="E298" s="6">
        <v>-58.56</v>
      </c>
    </row>
    <row r="299" spans="1:5">
      <c r="A299" s="7">
        <v>42440</v>
      </c>
      <c r="B299" s="5" t="s">
        <v>80</v>
      </c>
      <c r="C299" s="5" t="s">
        <v>349</v>
      </c>
      <c r="D299" s="5" t="s">
        <v>128</v>
      </c>
      <c r="E299" s="6">
        <v>-16.239999999999998</v>
      </c>
    </row>
    <row r="300" spans="1:5">
      <c r="A300" s="7">
        <v>42465</v>
      </c>
      <c r="B300" s="5" t="s">
        <v>64</v>
      </c>
      <c r="C300" s="5" t="s">
        <v>29</v>
      </c>
      <c r="D300" s="5" t="s">
        <v>126</v>
      </c>
      <c r="E300" s="6">
        <v>-65</v>
      </c>
    </row>
    <row r="301" spans="1:5">
      <c r="E301" s="6">
        <f>SUM(E259:E300)</f>
        <v>-3588.16</v>
      </c>
    </row>
    <row r="302" spans="1:5" ht="12" thickBot="1"/>
    <row r="303" spans="1:5" ht="13.5" thickBot="1">
      <c r="A303" s="25" t="s">
        <v>94</v>
      </c>
      <c r="B303" s="26"/>
      <c r="C303" s="26"/>
      <c r="D303" s="26"/>
      <c r="E303" s="27"/>
    </row>
    <row r="304" spans="1:5">
      <c r="A304" s="7">
        <v>42242</v>
      </c>
      <c r="B304" s="5" t="s">
        <v>179</v>
      </c>
      <c r="C304" s="5" t="s">
        <v>180</v>
      </c>
      <c r="D304" s="5" t="s">
        <v>181</v>
      </c>
      <c r="E304" s="6">
        <v>-90</v>
      </c>
    </row>
    <row r="305" spans="1:5">
      <c r="A305" s="7">
        <v>42247</v>
      </c>
      <c r="B305" s="5" t="s">
        <v>186</v>
      </c>
      <c r="C305" s="5" t="s">
        <v>187</v>
      </c>
      <c r="D305" s="5" t="s">
        <v>181</v>
      </c>
      <c r="E305" s="6">
        <v>-90</v>
      </c>
    </row>
    <row r="306" spans="1:5">
      <c r="A306" s="7">
        <v>42261</v>
      </c>
      <c r="B306" s="5" t="s">
        <v>214</v>
      </c>
      <c r="C306" s="5" t="s">
        <v>215</v>
      </c>
      <c r="D306" s="5" t="s">
        <v>181</v>
      </c>
      <c r="E306" s="6">
        <v>-100</v>
      </c>
    </row>
    <row r="307" spans="1:5">
      <c r="A307" s="7">
        <v>42405</v>
      </c>
      <c r="B307" s="5" t="s">
        <v>319</v>
      </c>
      <c r="C307" s="5" t="s">
        <v>320</v>
      </c>
      <c r="D307" s="5" t="s">
        <v>181</v>
      </c>
      <c r="E307" s="6">
        <v>-100</v>
      </c>
    </row>
    <row r="308" spans="1:5">
      <c r="A308" s="7">
        <v>42412</v>
      </c>
      <c r="B308" s="5" t="s">
        <v>323</v>
      </c>
      <c r="C308" s="5" t="s">
        <v>324</v>
      </c>
      <c r="D308" s="5" t="s">
        <v>181</v>
      </c>
      <c r="E308" s="6">
        <v>-50</v>
      </c>
    </row>
    <row r="309" spans="1:5">
      <c r="A309" s="7">
        <v>42418</v>
      </c>
      <c r="B309" s="5" t="s">
        <v>329</v>
      </c>
      <c r="C309" s="5" t="s">
        <v>330</v>
      </c>
      <c r="D309" s="5" t="s">
        <v>181</v>
      </c>
      <c r="E309" s="6">
        <v>-100</v>
      </c>
    </row>
    <row r="310" spans="1:5">
      <c r="A310" s="7">
        <v>42424</v>
      </c>
      <c r="B310" s="5" t="s">
        <v>333</v>
      </c>
      <c r="C310" s="5" t="s">
        <v>332</v>
      </c>
      <c r="D310" s="5" t="s">
        <v>181</v>
      </c>
      <c r="E310" s="6">
        <v>-200</v>
      </c>
    </row>
    <row r="311" spans="1:5">
      <c r="A311" s="7">
        <v>42424</v>
      </c>
      <c r="B311" s="5" t="s">
        <v>331</v>
      </c>
      <c r="C311" s="5" t="s">
        <v>332</v>
      </c>
      <c r="D311" s="5" t="s">
        <v>181</v>
      </c>
      <c r="E311" s="6">
        <v>-50</v>
      </c>
    </row>
    <row r="312" spans="1:5">
      <c r="A312" s="7">
        <v>42429</v>
      </c>
      <c r="B312" s="5" t="s">
        <v>337</v>
      </c>
      <c r="C312" s="5" t="s">
        <v>56</v>
      </c>
      <c r="D312" s="5" t="s">
        <v>181</v>
      </c>
      <c r="E312" s="6">
        <v>-210</v>
      </c>
    </row>
    <row r="313" spans="1:5">
      <c r="A313" s="7">
        <v>42437</v>
      </c>
      <c r="B313" s="5" t="s">
        <v>342</v>
      </c>
      <c r="C313" s="5" t="s">
        <v>343</v>
      </c>
      <c r="D313" s="5" t="s">
        <v>181</v>
      </c>
      <c r="E313" s="6">
        <v>-205</v>
      </c>
    </row>
    <row r="314" spans="1:5">
      <c r="A314" s="7">
        <v>42445</v>
      </c>
      <c r="B314" s="5" t="s">
        <v>357</v>
      </c>
      <c r="C314" s="5" t="s">
        <v>358</v>
      </c>
      <c r="D314" s="5" t="s">
        <v>181</v>
      </c>
      <c r="E314" s="6">
        <v>-130</v>
      </c>
    </row>
    <row r="315" spans="1:5">
      <c r="A315" s="7">
        <v>42446</v>
      </c>
      <c r="B315" s="5" t="s">
        <v>359</v>
      </c>
      <c r="C315" s="5" t="s">
        <v>360</v>
      </c>
      <c r="D315" s="5" t="s">
        <v>181</v>
      </c>
      <c r="E315" s="6">
        <v>-230</v>
      </c>
    </row>
    <row r="316" spans="1:5">
      <c r="A316" s="7">
        <v>42451</v>
      </c>
      <c r="B316" s="5" t="s">
        <v>365</v>
      </c>
      <c r="C316" s="5" t="s">
        <v>366</v>
      </c>
      <c r="D316" s="5" t="s">
        <v>181</v>
      </c>
      <c r="E316" s="6">
        <v>-420</v>
      </c>
    </row>
    <row r="317" spans="1:5">
      <c r="A317" s="7">
        <v>42451</v>
      </c>
      <c r="B317" s="5" t="s">
        <v>363</v>
      </c>
      <c r="C317" s="5" t="s">
        <v>364</v>
      </c>
      <c r="D317" s="5" t="s">
        <v>181</v>
      </c>
      <c r="E317" s="6">
        <v>-185</v>
      </c>
    </row>
    <row r="318" spans="1:5">
      <c r="A318" s="7">
        <v>42460</v>
      </c>
      <c r="B318" s="5" t="s">
        <v>384</v>
      </c>
      <c r="C318" s="5" t="s">
        <v>56</v>
      </c>
      <c r="D318" s="5" t="s">
        <v>181</v>
      </c>
      <c r="E318" s="6">
        <v>-50</v>
      </c>
    </row>
    <row r="319" spans="1:5">
      <c r="A319" s="7">
        <v>42466</v>
      </c>
      <c r="B319" s="5" t="s">
        <v>393</v>
      </c>
      <c r="C319" s="5" t="s">
        <v>394</v>
      </c>
      <c r="D319" s="5" t="s">
        <v>181</v>
      </c>
      <c r="E319" s="6">
        <v>-195</v>
      </c>
    </row>
    <row r="320" spans="1:5">
      <c r="A320" s="7">
        <v>42472</v>
      </c>
      <c r="B320" s="5" t="s">
        <v>406</v>
      </c>
      <c r="C320" s="5" t="s">
        <v>56</v>
      </c>
      <c r="D320" s="5" t="s">
        <v>181</v>
      </c>
      <c r="E320" s="6">
        <v>-145</v>
      </c>
    </row>
    <row r="321" spans="1:5">
      <c r="A321" s="7">
        <v>42475</v>
      </c>
      <c r="B321" s="5" t="s">
        <v>407</v>
      </c>
      <c r="C321" s="5" t="s">
        <v>408</v>
      </c>
      <c r="D321" s="5" t="s">
        <v>181</v>
      </c>
      <c r="E321" s="6">
        <v>-40</v>
      </c>
    </row>
    <row r="322" spans="1:5">
      <c r="D322" s="8" t="s">
        <v>8</v>
      </c>
      <c r="E322" s="6">
        <f>SUM(E304:E321)</f>
        <v>-2590</v>
      </c>
    </row>
    <row r="323" spans="1:5" ht="12" thickBot="1"/>
    <row r="324" spans="1:5" ht="13.5" thickBot="1">
      <c r="A324" s="25" t="s">
        <v>18</v>
      </c>
      <c r="B324" s="26"/>
      <c r="C324" s="26"/>
      <c r="D324" s="26"/>
      <c r="E324" s="27"/>
    </row>
    <row r="325" spans="1:5">
      <c r="A325" s="7">
        <v>42222</v>
      </c>
      <c r="B325" s="5" t="s">
        <v>107</v>
      </c>
      <c r="C325" s="5" t="s">
        <v>137</v>
      </c>
      <c r="D325" s="5" t="s">
        <v>138</v>
      </c>
      <c r="E325" s="6">
        <v>-538.9</v>
      </c>
    </row>
    <row r="326" spans="1:5">
      <c r="A326" s="7">
        <v>42226</v>
      </c>
      <c r="B326" s="5" t="s">
        <v>71</v>
      </c>
      <c r="C326" s="5" t="s">
        <v>27</v>
      </c>
      <c r="D326" s="5" t="s">
        <v>138</v>
      </c>
      <c r="E326" s="6">
        <v>-52.73</v>
      </c>
    </row>
    <row r="327" spans="1:5">
      <c r="A327" s="7">
        <v>42236</v>
      </c>
      <c r="B327" s="5" t="s">
        <v>107</v>
      </c>
      <c r="C327" s="5" t="s">
        <v>137</v>
      </c>
      <c r="D327" s="5" t="s">
        <v>138</v>
      </c>
      <c r="E327" s="6">
        <v>-970.7</v>
      </c>
    </row>
    <row r="328" spans="1:5">
      <c r="A328" s="7">
        <v>42249</v>
      </c>
      <c r="B328" s="5" t="s">
        <v>68</v>
      </c>
      <c r="C328" s="5" t="s">
        <v>27</v>
      </c>
      <c r="D328" s="5" t="s">
        <v>138</v>
      </c>
      <c r="E328" s="6">
        <v>-35</v>
      </c>
    </row>
    <row r="329" spans="1:5">
      <c r="A329" s="7">
        <v>42250</v>
      </c>
      <c r="B329" s="5" t="s">
        <v>110</v>
      </c>
      <c r="C329" s="5" t="s">
        <v>27</v>
      </c>
      <c r="D329" s="5" t="s">
        <v>138</v>
      </c>
      <c r="E329" s="6">
        <v>-341.7</v>
      </c>
    </row>
    <row r="330" spans="1:5">
      <c r="A330" s="7">
        <v>42257</v>
      </c>
      <c r="B330" s="5" t="s">
        <v>71</v>
      </c>
      <c r="C330" s="5" t="s">
        <v>27</v>
      </c>
      <c r="D330" s="5" t="s">
        <v>138</v>
      </c>
      <c r="E330" s="6">
        <v>-23.9</v>
      </c>
    </row>
    <row r="331" spans="1:5">
      <c r="A331" s="7">
        <v>42264</v>
      </c>
      <c r="B331" s="5" t="s">
        <v>107</v>
      </c>
      <c r="C331" s="5" t="s">
        <v>27</v>
      </c>
      <c r="D331" s="5" t="s">
        <v>138</v>
      </c>
      <c r="E331" s="6">
        <v>-45.05</v>
      </c>
    </row>
    <row r="332" spans="1:5">
      <c r="A332" s="7">
        <v>42278</v>
      </c>
      <c r="B332" s="5" t="s">
        <v>107</v>
      </c>
      <c r="C332" s="5" t="s">
        <v>27</v>
      </c>
      <c r="D332" s="5" t="s">
        <v>138</v>
      </c>
      <c r="E332" s="6">
        <v>-261.8</v>
      </c>
    </row>
    <row r="333" spans="1:5">
      <c r="A333" s="7">
        <v>42279</v>
      </c>
      <c r="B333" s="5" t="s">
        <v>68</v>
      </c>
      <c r="C333" s="5" t="s">
        <v>27</v>
      </c>
      <c r="D333" s="5" t="s">
        <v>138</v>
      </c>
      <c r="E333" s="6">
        <v>-35</v>
      </c>
    </row>
    <row r="334" spans="1:5">
      <c r="A334" s="7">
        <v>42292</v>
      </c>
      <c r="B334" s="5" t="s">
        <v>107</v>
      </c>
      <c r="C334" s="5" t="s">
        <v>27</v>
      </c>
      <c r="D334" s="5" t="s">
        <v>138</v>
      </c>
      <c r="E334" s="6">
        <v>-15.3</v>
      </c>
    </row>
    <row r="335" spans="1:5">
      <c r="A335" s="7">
        <v>42306</v>
      </c>
      <c r="B335" s="5" t="s">
        <v>110</v>
      </c>
      <c r="C335" s="5" t="s">
        <v>27</v>
      </c>
      <c r="D335" s="5" t="s">
        <v>138</v>
      </c>
      <c r="E335" s="6">
        <v>-306</v>
      </c>
    </row>
    <row r="336" spans="1:5">
      <c r="A336" s="7">
        <v>42310</v>
      </c>
      <c r="B336" s="5" t="s">
        <v>68</v>
      </c>
      <c r="C336" s="5" t="s">
        <v>27</v>
      </c>
      <c r="D336" s="5" t="s">
        <v>138</v>
      </c>
      <c r="E336" s="6">
        <v>-35</v>
      </c>
    </row>
    <row r="337" spans="1:5">
      <c r="A337" s="7">
        <v>42311</v>
      </c>
      <c r="B337" s="5" t="s">
        <v>110</v>
      </c>
      <c r="C337" s="5" t="s">
        <v>27</v>
      </c>
      <c r="D337" s="5" t="s">
        <v>138</v>
      </c>
      <c r="E337" s="6">
        <v>-35</v>
      </c>
    </row>
    <row r="338" spans="1:5">
      <c r="A338" s="7">
        <v>42321</v>
      </c>
      <c r="B338" s="5" t="s">
        <v>110</v>
      </c>
      <c r="C338" s="5" t="s">
        <v>27</v>
      </c>
      <c r="D338" s="5" t="s">
        <v>138</v>
      </c>
      <c r="E338" s="6">
        <v>-34.85</v>
      </c>
    </row>
    <row r="339" spans="1:5">
      <c r="A339" s="7">
        <v>42335</v>
      </c>
      <c r="B339" s="5" t="s">
        <v>110</v>
      </c>
      <c r="C339" s="5" t="s">
        <v>27</v>
      </c>
      <c r="D339" s="5" t="s">
        <v>138</v>
      </c>
      <c r="E339" s="6">
        <v>-166.6</v>
      </c>
    </row>
    <row r="340" spans="1:5">
      <c r="A340" s="7">
        <v>42340</v>
      </c>
      <c r="B340" s="5" t="s">
        <v>68</v>
      </c>
      <c r="C340" s="5" t="s">
        <v>27</v>
      </c>
      <c r="D340" s="5" t="s">
        <v>138</v>
      </c>
      <c r="E340" s="6">
        <v>-134</v>
      </c>
    </row>
    <row r="341" spans="1:5">
      <c r="A341" s="7">
        <v>42348</v>
      </c>
      <c r="B341" s="5" t="s">
        <v>110</v>
      </c>
      <c r="C341" s="5" t="s">
        <v>27</v>
      </c>
      <c r="D341" s="5" t="s">
        <v>138</v>
      </c>
      <c r="E341" s="6">
        <v>-10.199999999999999</v>
      </c>
    </row>
    <row r="342" spans="1:5">
      <c r="A342" s="7">
        <v>42362</v>
      </c>
      <c r="B342" s="5" t="s">
        <v>110</v>
      </c>
      <c r="C342" s="5" t="s">
        <v>27</v>
      </c>
      <c r="D342" s="5" t="s">
        <v>138</v>
      </c>
      <c r="E342" s="6">
        <v>-36.380000000000003</v>
      </c>
    </row>
    <row r="343" spans="1:5">
      <c r="A343" s="7">
        <v>42373</v>
      </c>
      <c r="B343" s="5" t="s">
        <v>68</v>
      </c>
      <c r="C343" s="5" t="s">
        <v>27</v>
      </c>
      <c r="D343" s="5" t="s">
        <v>138</v>
      </c>
      <c r="E343" s="6">
        <v>-35</v>
      </c>
    </row>
    <row r="344" spans="1:5">
      <c r="A344" s="7">
        <v>42376</v>
      </c>
      <c r="B344" s="5" t="s">
        <v>110</v>
      </c>
      <c r="C344" s="5" t="s">
        <v>27</v>
      </c>
      <c r="D344" s="5" t="s">
        <v>138</v>
      </c>
      <c r="E344" s="6">
        <v>-40.119999999999997</v>
      </c>
    </row>
    <row r="345" spans="1:5">
      <c r="A345" s="7">
        <v>42390</v>
      </c>
      <c r="B345" s="5" t="s">
        <v>110</v>
      </c>
      <c r="C345" s="5" t="s">
        <v>27</v>
      </c>
      <c r="D345" s="5" t="s">
        <v>138</v>
      </c>
      <c r="E345" s="6">
        <v>-411.91</v>
      </c>
    </row>
    <row r="346" spans="1:5">
      <c r="A346" s="7">
        <v>42401</v>
      </c>
      <c r="B346" s="5" t="s">
        <v>68</v>
      </c>
      <c r="C346" s="5" t="s">
        <v>27</v>
      </c>
      <c r="D346" s="5" t="s">
        <v>138</v>
      </c>
      <c r="E346" s="6">
        <v>-35</v>
      </c>
    </row>
    <row r="347" spans="1:5">
      <c r="A347" s="7">
        <v>42404</v>
      </c>
      <c r="B347" s="5" t="s">
        <v>107</v>
      </c>
      <c r="C347" s="5" t="s">
        <v>318</v>
      </c>
      <c r="D347" s="5" t="s">
        <v>138</v>
      </c>
      <c r="E347" s="6">
        <v>-768.74</v>
      </c>
    </row>
    <row r="348" spans="1:5">
      <c r="A348" s="7">
        <v>42418</v>
      </c>
      <c r="B348" s="5" t="s">
        <v>110</v>
      </c>
      <c r="C348" s="5" t="s">
        <v>27</v>
      </c>
      <c r="D348" s="5" t="s">
        <v>138</v>
      </c>
      <c r="E348" s="6">
        <v>-1532.55</v>
      </c>
    </row>
    <row r="349" spans="1:5">
      <c r="A349" s="7">
        <v>42431</v>
      </c>
      <c r="B349" s="5" t="s">
        <v>68</v>
      </c>
      <c r="C349" s="5" t="s">
        <v>27</v>
      </c>
      <c r="D349" s="5" t="s">
        <v>138</v>
      </c>
      <c r="E349" s="6">
        <v>-35</v>
      </c>
    </row>
    <row r="350" spans="1:5">
      <c r="A350" s="7">
        <v>42432</v>
      </c>
      <c r="B350" s="5" t="s">
        <v>110</v>
      </c>
      <c r="C350" s="5" t="s">
        <v>26</v>
      </c>
      <c r="D350" s="5" t="s">
        <v>138</v>
      </c>
      <c r="E350" s="6">
        <v>-1385.16</v>
      </c>
    </row>
    <row r="351" spans="1:5">
      <c r="A351" s="7">
        <v>42446</v>
      </c>
      <c r="B351" s="5" t="s">
        <v>110</v>
      </c>
      <c r="C351" s="5" t="s">
        <v>26</v>
      </c>
      <c r="D351" s="5" t="s">
        <v>138</v>
      </c>
      <c r="E351" s="6">
        <v>-879.24</v>
      </c>
    </row>
    <row r="352" spans="1:5">
      <c r="A352" s="7">
        <v>42460</v>
      </c>
      <c r="B352" s="5" t="s">
        <v>110</v>
      </c>
      <c r="C352" s="5" t="s">
        <v>18</v>
      </c>
      <c r="D352" s="5" t="s">
        <v>138</v>
      </c>
      <c r="E352" s="6">
        <v>-141.27000000000001</v>
      </c>
    </row>
    <row r="353" spans="1:5">
      <c r="A353" s="7">
        <v>42464</v>
      </c>
      <c r="B353" s="5" t="s">
        <v>68</v>
      </c>
      <c r="C353" s="5" t="s">
        <v>27</v>
      </c>
      <c r="D353" s="5" t="s">
        <v>138</v>
      </c>
      <c r="E353" s="6">
        <v>-35</v>
      </c>
    </row>
    <row r="354" spans="1:5">
      <c r="A354" s="7">
        <v>42474</v>
      </c>
      <c r="B354" s="5" t="s">
        <v>107</v>
      </c>
      <c r="C354" s="5" t="s">
        <v>26</v>
      </c>
      <c r="D354" s="5" t="s">
        <v>138</v>
      </c>
      <c r="E354" s="6">
        <v>-66.81</v>
      </c>
    </row>
    <row r="355" spans="1:5">
      <c r="A355" s="7">
        <v>42488</v>
      </c>
      <c r="B355" s="5" t="s">
        <v>107</v>
      </c>
      <c r="C355" s="5" t="s">
        <v>26</v>
      </c>
      <c r="D355" s="5" t="s">
        <v>124</v>
      </c>
      <c r="E355" s="6">
        <v>-29.58</v>
      </c>
    </row>
    <row r="356" spans="1:5">
      <c r="A356" s="7">
        <v>42492</v>
      </c>
      <c r="B356" s="5" t="s">
        <v>68</v>
      </c>
      <c r="C356" s="5" t="s">
        <v>27</v>
      </c>
      <c r="D356" s="5" t="s">
        <v>138</v>
      </c>
      <c r="E356" s="6">
        <v>-35</v>
      </c>
    </row>
    <row r="357" spans="1:5">
      <c r="D357" s="8" t="s">
        <v>8</v>
      </c>
      <c r="E357" s="6">
        <f>SUM(E325:E356)</f>
        <v>-8508.49</v>
      </c>
    </row>
    <row r="358" spans="1:5" ht="12" thickBot="1"/>
    <row r="359" spans="1:5" ht="13.5" thickBot="1">
      <c r="A359" s="25" t="s">
        <v>475</v>
      </c>
      <c r="B359" s="26"/>
      <c r="C359" s="26"/>
      <c r="D359" s="26"/>
      <c r="E359" s="27"/>
    </row>
    <row r="360" spans="1:5">
      <c r="A360" s="7">
        <v>42226</v>
      </c>
      <c r="B360" s="5" t="s">
        <v>98</v>
      </c>
      <c r="C360" s="5" t="s">
        <v>104</v>
      </c>
      <c r="D360" s="5" t="s">
        <v>143</v>
      </c>
      <c r="E360" s="6">
        <v>-2481.67</v>
      </c>
    </row>
    <row r="361" spans="1:5">
      <c r="A361" s="7">
        <v>42234</v>
      </c>
      <c r="B361" s="5" t="s">
        <v>98</v>
      </c>
      <c r="C361" s="5" t="s">
        <v>104</v>
      </c>
      <c r="D361" s="5" t="s">
        <v>143</v>
      </c>
      <c r="E361" s="6">
        <v>-177.62</v>
      </c>
    </row>
    <row r="362" spans="1:5">
      <c r="D362" s="8" t="s">
        <v>8</v>
      </c>
      <c r="E362" s="6">
        <f>SUM(E360:E361)</f>
        <v>-2659.29</v>
      </c>
    </row>
    <row r="363" spans="1:5" ht="12" thickBot="1"/>
    <row r="364" spans="1:5" ht="13.5" thickBot="1">
      <c r="A364" s="25" t="s">
        <v>446</v>
      </c>
      <c r="B364" s="26"/>
      <c r="C364" s="26"/>
      <c r="D364" s="26"/>
      <c r="E364" s="27"/>
    </row>
    <row r="365" spans="1:5">
      <c r="A365" s="7">
        <v>42248</v>
      </c>
      <c r="B365" s="5" t="s">
        <v>44</v>
      </c>
      <c r="C365" s="5" t="s">
        <v>196</v>
      </c>
      <c r="D365" s="5" t="s">
        <v>197</v>
      </c>
      <c r="E365" s="6">
        <v>-304</v>
      </c>
    </row>
    <row r="366" spans="1:5">
      <c r="A366" s="7">
        <v>42394</v>
      </c>
      <c r="B366" s="5" t="s">
        <v>306</v>
      </c>
      <c r="C366" s="5" t="s">
        <v>307</v>
      </c>
      <c r="D366" s="5" t="s">
        <v>308</v>
      </c>
      <c r="E366" s="6">
        <v>-49</v>
      </c>
    </row>
    <row r="367" spans="1:5">
      <c r="A367" s="7">
        <v>42402</v>
      </c>
      <c r="B367" s="5" t="s">
        <v>99</v>
      </c>
      <c r="C367" s="5" t="s">
        <v>315</v>
      </c>
      <c r="D367" s="5" t="s">
        <v>308</v>
      </c>
      <c r="E367" s="6">
        <v>-38.5</v>
      </c>
    </row>
    <row r="368" spans="1:5">
      <c r="A368" s="7">
        <v>42438</v>
      </c>
      <c r="B368" s="5" t="s">
        <v>77</v>
      </c>
      <c r="C368" s="5" t="s">
        <v>345</v>
      </c>
      <c r="D368" s="5" t="s">
        <v>346</v>
      </c>
      <c r="E368" s="6">
        <v>-208</v>
      </c>
    </row>
    <row r="369" spans="1:5">
      <c r="A369" s="7">
        <v>42475</v>
      </c>
      <c r="B369" s="5" t="s">
        <v>76</v>
      </c>
      <c r="C369" s="5" t="s">
        <v>83</v>
      </c>
      <c r="D369" s="5" t="s">
        <v>417</v>
      </c>
      <c r="E369" s="6">
        <v>-11186.2</v>
      </c>
    </row>
    <row r="370" spans="1:5">
      <c r="A370" s="7">
        <v>42488</v>
      </c>
      <c r="B370" s="5" t="s">
        <v>437</v>
      </c>
      <c r="C370" s="5" t="s">
        <v>73</v>
      </c>
      <c r="D370" s="5" t="s">
        <v>308</v>
      </c>
      <c r="E370" s="6">
        <v>-47</v>
      </c>
    </row>
    <row r="371" spans="1:5">
      <c r="A371" s="7">
        <v>42494</v>
      </c>
      <c r="B371" s="5" t="s">
        <v>76</v>
      </c>
      <c r="C371" s="5" t="s">
        <v>83</v>
      </c>
      <c r="D371" s="5" t="s">
        <v>417</v>
      </c>
      <c r="E371" s="6">
        <v>-415.68</v>
      </c>
    </row>
    <row r="372" spans="1:5">
      <c r="D372" s="8" t="s">
        <v>8</v>
      </c>
      <c r="E372" s="6">
        <f>SUM(E365:E371)</f>
        <v>-12248.380000000001</v>
      </c>
    </row>
    <row r="373" spans="1:5" ht="12" thickBot="1"/>
    <row r="374" spans="1:5" ht="13.5" thickBot="1">
      <c r="A374" s="25" t="s">
        <v>39</v>
      </c>
      <c r="B374" s="26"/>
      <c r="C374" s="26"/>
      <c r="D374" s="26"/>
      <c r="E374" s="27"/>
    </row>
    <row r="375" spans="1:5">
      <c r="A375" s="7">
        <v>42228</v>
      </c>
      <c r="B375" s="5" t="s">
        <v>103</v>
      </c>
      <c r="C375" s="5" t="s">
        <v>39</v>
      </c>
      <c r="D375" s="5" t="s">
        <v>154</v>
      </c>
      <c r="E375" s="6">
        <v>-1425</v>
      </c>
    </row>
    <row r="376" spans="1:5">
      <c r="A376" s="7">
        <v>42234</v>
      </c>
      <c r="B376" s="5" t="s">
        <v>98</v>
      </c>
      <c r="C376" s="5" t="s">
        <v>162</v>
      </c>
      <c r="D376" s="5" t="s">
        <v>164</v>
      </c>
      <c r="E376" s="6">
        <v>-381.15</v>
      </c>
    </row>
    <row r="377" spans="1:5">
      <c r="A377" s="7">
        <v>42234</v>
      </c>
      <c r="B377" s="5" t="s">
        <v>98</v>
      </c>
      <c r="C377" s="5" t="s">
        <v>162</v>
      </c>
      <c r="D377" s="5" t="s">
        <v>154</v>
      </c>
      <c r="E377" s="6">
        <v>-749.65</v>
      </c>
    </row>
    <row r="378" spans="1:5">
      <c r="A378" s="7">
        <v>42234</v>
      </c>
      <c r="B378" s="5" t="s">
        <v>98</v>
      </c>
      <c r="C378" s="5" t="s">
        <v>162</v>
      </c>
      <c r="D378" s="5" t="s">
        <v>154</v>
      </c>
      <c r="E378" s="6">
        <v>-572.4</v>
      </c>
    </row>
    <row r="379" spans="1:5">
      <c r="A379" s="7">
        <v>42282</v>
      </c>
      <c r="B379" s="5" t="s">
        <v>239</v>
      </c>
      <c r="C379" s="5" t="s">
        <v>240</v>
      </c>
      <c r="D379" s="5" t="s">
        <v>154</v>
      </c>
      <c r="E379" s="6">
        <v>-950</v>
      </c>
    </row>
    <row r="380" spans="1:5">
      <c r="D380" s="8" t="s">
        <v>8</v>
      </c>
      <c r="E380" s="6">
        <f>SUM(E375:E379)</f>
        <v>-4078.2000000000003</v>
      </c>
    </row>
    <row r="381" spans="1:5" ht="12" thickBot="1"/>
    <row r="382" spans="1:5" ht="13.5" thickBot="1">
      <c r="A382" s="25" t="s">
        <v>476</v>
      </c>
      <c r="B382" s="26"/>
      <c r="C382" s="26"/>
      <c r="D382" s="26"/>
      <c r="E382" s="27"/>
    </row>
    <row r="383" spans="1:5">
      <c r="A383" s="7">
        <v>42223</v>
      </c>
      <c r="B383" s="5" t="s">
        <v>98</v>
      </c>
      <c r="C383" s="5" t="s">
        <v>46</v>
      </c>
      <c r="D383" s="5" t="s">
        <v>140</v>
      </c>
      <c r="E383" s="6">
        <v>-5819.04</v>
      </c>
    </row>
    <row r="384" spans="1:5">
      <c r="A384" s="7">
        <v>42234</v>
      </c>
      <c r="B384" s="5" t="s">
        <v>98</v>
      </c>
      <c r="C384" s="5" t="s">
        <v>52</v>
      </c>
      <c r="D384" s="5" t="s">
        <v>161</v>
      </c>
      <c r="E384" s="6">
        <v>-1683.2</v>
      </c>
    </row>
    <row r="385" spans="1:5">
      <c r="A385" s="7">
        <v>42234</v>
      </c>
      <c r="B385" s="5" t="s">
        <v>98</v>
      </c>
      <c r="C385" s="5" t="s">
        <v>165</v>
      </c>
      <c r="D385" s="5" t="s">
        <v>161</v>
      </c>
      <c r="E385" s="6">
        <v>-46</v>
      </c>
    </row>
    <row r="386" spans="1:5">
      <c r="A386" s="7">
        <v>42241</v>
      </c>
      <c r="B386" s="5" t="s">
        <v>32</v>
      </c>
      <c r="C386" s="5" t="s">
        <v>178</v>
      </c>
      <c r="D386" s="5" t="s">
        <v>161</v>
      </c>
      <c r="E386" s="6">
        <v>-8.7200000000000006</v>
      </c>
    </row>
    <row r="387" spans="1:5">
      <c r="A387" s="7">
        <v>42251</v>
      </c>
      <c r="B387" s="5" t="s">
        <v>204</v>
      </c>
      <c r="C387" s="5" t="s">
        <v>54</v>
      </c>
      <c r="D387" s="5" t="s">
        <v>161</v>
      </c>
      <c r="E387" s="6">
        <v>-750</v>
      </c>
    </row>
    <row r="388" spans="1:5">
      <c r="A388" s="7">
        <v>42258</v>
      </c>
      <c r="B388" s="5" t="s">
        <v>98</v>
      </c>
      <c r="C388" s="5" t="s">
        <v>210</v>
      </c>
      <c r="D388" s="5" t="s">
        <v>211</v>
      </c>
      <c r="E388" s="6">
        <v>-8473.5</v>
      </c>
    </row>
    <row r="389" spans="1:5">
      <c r="A389" s="7">
        <v>42269</v>
      </c>
      <c r="B389" s="5" t="s">
        <v>98</v>
      </c>
      <c r="C389" s="5" t="s">
        <v>226</v>
      </c>
      <c r="D389" s="5" t="s">
        <v>161</v>
      </c>
      <c r="E389" s="6">
        <v>-1679.93</v>
      </c>
    </row>
    <row r="390" spans="1:5">
      <c r="A390" s="7">
        <v>42282</v>
      </c>
      <c r="B390" s="5" t="s">
        <v>98</v>
      </c>
      <c r="C390" s="5" t="s">
        <v>237</v>
      </c>
      <c r="D390" s="5" t="s">
        <v>161</v>
      </c>
      <c r="E390" s="6">
        <v>-188.32</v>
      </c>
    </row>
    <row r="391" spans="1:5">
      <c r="A391" s="7">
        <v>42282</v>
      </c>
      <c r="B391" s="5" t="s">
        <v>98</v>
      </c>
      <c r="C391" s="5" t="s">
        <v>238</v>
      </c>
      <c r="D391" s="5" t="s">
        <v>161</v>
      </c>
      <c r="E391" s="6">
        <v>-115.25</v>
      </c>
    </row>
    <row r="392" spans="1:5">
      <c r="A392" s="7">
        <v>42318</v>
      </c>
      <c r="B392" s="5" t="s">
        <v>98</v>
      </c>
      <c r="C392" s="5" t="s">
        <v>260</v>
      </c>
      <c r="D392" s="5" t="s">
        <v>261</v>
      </c>
      <c r="E392" s="6">
        <v>-3390.84</v>
      </c>
    </row>
    <row r="393" spans="1:5">
      <c r="A393" s="7">
        <v>42321</v>
      </c>
      <c r="B393" s="5" t="s">
        <v>98</v>
      </c>
      <c r="C393" s="5" t="s">
        <v>260</v>
      </c>
      <c r="D393" s="5" t="s">
        <v>261</v>
      </c>
      <c r="E393" s="6">
        <v>-88</v>
      </c>
    </row>
    <row r="394" spans="1:5">
      <c r="A394" s="7">
        <v>42325</v>
      </c>
      <c r="B394" s="5" t="s">
        <v>98</v>
      </c>
      <c r="C394" s="5" t="s">
        <v>260</v>
      </c>
      <c r="D394" s="5" t="s">
        <v>261</v>
      </c>
      <c r="E394" s="6">
        <v>-523</v>
      </c>
    </row>
    <row r="395" spans="1:5">
      <c r="A395" s="7">
        <v>42325</v>
      </c>
      <c r="B395" s="5" t="s">
        <v>98</v>
      </c>
      <c r="C395" s="5" t="s">
        <v>260</v>
      </c>
      <c r="D395" s="5" t="s">
        <v>261</v>
      </c>
      <c r="E395" s="6">
        <v>-15</v>
      </c>
    </row>
    <row r="396" spans="1:5">
      <c r="A396" s="7">
        <v>42333</v>
      </c>
      <c r="B396" s="5" t="s">
        <v>98</v>
      </c>
      <c r="C396" s="5" t="s">
        <v>260</v>
      </c>
      <c r="D396" s="5" t="s">
        <v>261</v>
      </c>
      <c r="E396" s="6">
        <v>-527.63</v>
      </c>
    </row>
    <row r="397" spans="1:5">
      <c r="A397" s="7">
        <v>42338</v>
      </c>
      <c r="B397" s="5" t="s">
        <v>98</v>
      </c>
      <c r="C397" s="5" t="s">
        <v>260</v>
      </c>
      <c r="D397" s="5" t="s">
        <v>261</v>
      </c>
      <c r="E397" s="6">
        <v>-1740.52</v>
      </c>
    </row>
    <row r="398" spans="1:5">
      <c r="A398" s="7">
        <v>42338</v>
      </c>
      <c r="B398" s="5" t="s">
        <v>98</v>
      </c>
      <c r="C398" s="5" t="s">
        <v>260</v>
      </c>
      <c r="D398" s="5" t="s">
        <v>261</v>
      </c>
      <c r="E398" s="6">
        <v>-1231.42</v>
      </c>
    </row>
    <row r="399" spans="1:5">
      <c r="A399" s="7">
        <v>42338</v>
      </c>
      <c r="B399" s="5" t="s">
        <v>98</v>
      </c>
      <c r="C399" s="5" t="s">
        <v>260</v>
      </c>
      <c r="D399" s="5" t="s">
        <v>261</v>
      </c>
      <c r="E399" s="6">
        <v>-1094.69</v>
      </c>
    </row>
    <row r="400" spans="1:5">
      <c r="A400" s="7">
        <v>42338</v>
      </c>
      <c r="B400" s="5" t="s">
        <v>98</v>
      </c>
      <c r="C400" s="5" t="s">
        <v>260</v>
      </c>
      <c r="D400" s="5" t="s">
        <v>261</v>
      </c>
      <c r="E400" s="6">
        <v>-176.5</v>
      </c>
    </row>
    <row r="401" spans="1:5">
      <c r="A401" s="7">
        <v>42338</v>
      </c>
      <c r="B401" s="5" t="s">
        <v>98</v>
      </c>
      <c r="C401" s="5" t="s">
        <v>260</v>
      </c>
      <c r="D401" s="5" t="s">
        <v>261</v>
      </c>
      <c r="E401" s="6">
        <v>-101.37</v>
      </c>
    </row>
    <row r="402" spans="1:5">
      <c r="A402" s="7">
        <v>42377</v>
      </c>
      <c r="B402" s="5" t="s">
        <v>98</v>
      </c>
      <c r="C402" s="5" t="s">
        <v>260</v>
      </c>
      <c r="D402" s="5" t="s">
        <v>261</v>
      </c>
      <c r="E402" s="6">
        <v>-6496.78</v>
      </c>
    </row>
    <row r="403" spans="1:5">
      <c r="A403" s="7">
        <v>42389</v>
      </c>
      <c r="B403" s="5" t="s">
        <v>98</v>
      </c>
      <c r="C403" s="5" t="s">
        <v>260</v>
      </c>
      <c r="D403" s="5" t="s">
        <v>161</v>
      </c>
      <c r="E403" s="6">
        <v>-100</v>
      </c>
    </row>
    <row r="404" spans="1:5">
      <c r="A404" s="7">
        <v>42487</v>
      </c>
      <c r="B404" s="5" t="s">
        <v>74</v>
      </c>
      <c r="C404" s="5" t="s">
        <v>91</v>
      </c>
      <c r="D404" s="5" t="s">
        <v>161</v>
      </c>
      <c r="E404" s="6">
        <v>-3386</v>
      </c>
    </row>
    <row r="405" spans="1:5">
      <c r="A405" s="7">
        <v>42489</v>
      </c>
      <c r="B405" s="5" t="s">
        <v>98</v>
      </c>
      <c r="C405" s="5" t="s">
        <v>442</v>
      </c>
      <c r="D405" s="5" t="s">
        <v>211</v>
      </c>
      <c r="E405" s="6">
        <v>-4468.28</v>
      </c>
    </row>
    <row r="406" spans="1:5">
      <c r="A406" s="7">
        <v>42489</v>
      </c>
      <c r="B406" s="5" t="s">
        <v>98</v>
      </c>
      <c r="C406" s="5" t="s">
        <v>441</v>
      </c>
      <c r="D406" s="5" t="s">
        <v>140</v>
      </c>
      <c r="E406" s="6">
        <v>-3230.54</v>
      </c>
    </row>
    <row r="407" spans="1:5">
      <c r="A407" s="7">
        <v>42494</v>
      </c>
      <c r="B407" s="5" t="s">
        <v>98</v>
      </c>
      <c r="C407" s="5" t="s">
        <v>495</v>
      </c>
      <c r="D407" s="5" t="s">
        <v>161</v>
      </c>
      <c r="E407" s="6">
        <v>-192.61</v>
      </c>
    </row>
    <row r="408" spans="1:5">
      <c r="A408" s="7">
        <v>42494</v>
      </c>
      <c r="B408" s="5" t="s">
        <v>98</v>
      </c>
      <c r="C408" s="5" t="s">
        <v>495</v>
      </c>
      <c r="D408" s="5" t="s">
        <v>161</v>
      </c>
      <c r="E408" s="6">
        <v>-196.54</v>
      </c>
    </row>
    <row r="409" spans="1:5">
      <c r="A409" s="7">
        <v>42494</v>
      </c>
      <c r="B409" s="5" t="s">
        <v>98</v>
      </c>
      <c r="C409" s="5" t="s">
        <v>495</v>
      </c>
      <c r="D409" s="5" t="s">
        <v>161</v>
      </c>
      <c r="E409" s="6">
        <v>-281.88</v>
      </c>
    </row>
    <row r="410" spans="1:5">
      <c r="A410" s="7">
        <v>42494</v>
      </c>
      <c r="B410" s="5" t="s">
        <v>98</v>
      </c>
      <c r="C410" s="5" t="s">
        <v>498</v>
      </c>
      <c r="D410" s="5" t="s">
        <v>161</v>
      </c>
      <c r="E410" s="6">
        <v>-1747.19</v>
      </c>
    </row>
    <row r="411" spans="1:5">
      <c r="A411" s="7">
        <v>42494</v>
      </c>
      <c r="B411" s="5" t="s">
        <v>98</v>
      </c>
      <c r="C411" s="5" t="s">
        <v>499</v>
      </c>
      <c r="D411" s="5" t="s">
        <v>161</v>
      </c>
      <c r="E411" s="6">
        <v>-2045.19</v>
      </c>
    </row>
    <row r="412" spans="1:5">
      <c r="A412" s="7">
        <v>42494</v>
      </c>
      <c r="B412" s="5" t="s">
        <v>98</v>
      </c>
      <c r="C412" s="5" t="s">
        <v>108</v>
      </c>
      <c r="D412" s="5" t="s">
        <v>161</v>
      </c>
      <c r="E412" s="6">
        <v>-2259.89</v>
      </c>
    </row>
    <row r="413" spans="1:5">
      <c r="A413" s="7">
        <v>42495</v>
      </c>
      <c r="B413" s="5" t="s">
        <v>98</v>
      </c>
      <c r="C413" s="5" t="s">
        <v>504</v>
      </c>
      <c r="D413" s="5" t="s">
        <v>161</v>
      </c>
      <c r="E413" s="6">
        <v>-648.72</v>
      </c>
    </row>
    <row r="414" spans="1:5">
      <c r="A414" s="7">
        <v>42495</v>
      </c>
      <c r="B414" s="5" t="s">
        <v>98</v>
      </c>
      <c r="C414" s="5" t="s">
        <v>505</v>
      </c>
      <c r="D414" s="5" t="s">
        <v>161</v>
      </c>
      <c r="E414" s="6">
        <v>-1297.44</v>
      </c>
    </row>
    <row r="415" spans="1:5">
      <c r="A415" s="7">
        <v>42495</v>
      </c>
      <c r="B415" s="5" t="s">
        <v>98</v>
      </c>
      <c r="C415" s="5" t="s">
        <v>112</v>
      </c>
      <c r="D415" s="5" t="s">
        <v>161</v>
      </c>
      <c r="E415" s="6">
        <v>-1511.64</v>
      </c>
    </row>
    <row r="416" spans="1:5">
      <c r="A416" s="7">
        <v>42495</v>
      </c>
      <c r="B416" s="5" t="s">
        <v>98</v>
      </c>
      <c r="C416" s="5" t="s">
        <v>506</v>
      </c>
      <c r="D416" s="5" t="s">
        <v>161</v>
      </c>
      <c r="E416" s="6">
        <v>-1528.22</v>
      </c>
    </row>
    <row r="417" spans="1:5">
      <c r="A417" s="7">
        <v>42495</v>
      </c>
      <c r="B417" s="5" t="s">
        <v>98</v>
      </c>
      <c r="C417" s="5" t="s">
        <v>109</v>
      </c>
      <c r="D417" s="5" t="s">
        <v>161</v>
      </c>
      <c r="E417" s="6">
        <v>-1739.58</v>
      </c>
    </row>
    <row r="418" spans="1:5">
      <c r="D418" s="8" t="s">
        <v>8</v>
      </c>
      <c r="E418" s="6">
        <f>SUM(E383:E417)</f>
        <v>-58783.430000000008</v>
      </c>
    </row>
    <row r="419" spans="1:5" ht="12" thickBot="1"/>
    <row r="420" spans="1:5" ht="13.5" thickBot="1">
      <c r="A420" s="25" t="s">
        <v>72</v>
      </c>
      <c r="B420" s="26"/>
      <c r="C420" s="26"/>
      <c r="D420" s="26"/>
      <c r="E420" s="27"/>
    </row>
    <row r="421" spans="1:5">
      <c r="A421" s="7">
        <v>42222</v>
      </c>
      <c r="B421" s="5" t="s">
        <v>42</v>
      </c>
      <c r="C421" s="5" t="s">
        <v>34</v>
      </c>
      <c r="D421" s="5" t="s">
        <v>139</v>
      </c>
      <c r="E421" s="6">
        <v>-71.489999999999995</v>
      </c>
    </row>
    <row r="422" spans="1:5">
      <c r="A422" s="7">
        <v>42227</v>
      </c>
      <c r="B422" s="5" t="s">
        <v>42</v>
      </c>
      <c r="C422" s="5" t="s">
        <v>34</v>
      </c>
      <c r="D422" s="5" t="s">
        <v>139</v>
      </c>
      <c r="E422" s="6">
        <v>-96.66</v>
      </c>
    </row>
    <row r="423" spans="1:5">
      <c r="A423" s="7">
        <v>42230</v>
      </c>
      <c r="B423" s="5" t="s">
        <v>42</v>
      </c>
      <c r="C423" s="5" t="s">
        <v>34</v>
      </c>
      <c r="D423" s="5" t="s">
        <v>139</v>
      </c>
      <c r="E423" s="6">
        <v>-60.86</v>
      </c>
    </row>
    <row r="424" spans="1:5">
      <c r="A424" s="7">
        <v>42307</v>
      </c>
      <c r="B424" s="5" t="s">
        <v>25</v>
      </c>
      <c r="C424" s="5" t="s">
        <v>34</v>
      </c>
      <c r="E424" s="6">
        <v>-64.760000000000005</v>
      </c>
    </row>
    <row r="425" spans="1:5">
      <c r="A425" s="7">
        <v>42318</v>
      </c>
      <c r="B425" s="5" t="s">
        <v>42</v>
      </c>
      <c r="C425" s="5" t="s">
        <v>259</v>
      </c>
      <c r="D425" s="5" t="s">
        <v>139</v>
      </c>
      <c r="E425" s="6">
        <v>-35.69</v>
      </c>
    </row>
    <row r="426" spans="1:5">
      <c r="A426" s="7">
        <v>42324</v>
      </c>
      <c r="B426" s="5" t="s">
        <v>42</v>
      </c>
      <c r="C426" s="5" t="s">
        <v>259</v>
      </c>
      <c r="D426" s="5" t="s">
        <v>139</v>
      </c>
      <c r="E426" s="6">
        <v>-18</v>
      </c>
    </row>
    <row r="427" spans="1:5">
      <c r="A427" s="7">
        <v>42437</v>
      </c>
      <c r="B427" s="5" t="s">
        <v>25</v>
      </c>
      <c r="C427" s="5" t="s">
        <v>34</v>
      </c>
      <c r="D427" s="5" t="s">
        <v>139</v>
      </c>
      <c r="E427" s="6">
        <v>-58.61</v>
      </c>
    </row>
    <row r="428" spans="1:5">
      <c r="A428" s="7">
        <v>42492</v>
      </c>
      <c r="B428" s="5" t="s">
        <v>483</v>
      </c>
      <c r="C428" s="5" t="s">
        <v>484</v>
      </c>
      <c r="D428" s="5" t="s">
        <v>139</v>
      </c>
      <c r="E428" s="6">
        <v>-600</v>
      </c>
    </row>
    <row r="429" spans="1:5">
      <c r="D429" s="8" t="s">
        <v>8</v>
      </c>
      <c r="E429" s="6">
        <f>SUM(E421:E428)</f>
        <v>-1006.0699999999999</v>
      </c>
    </row>
    <row r="430" spans="1:5" ht="12" thickBot="1">
      <c r="E430" s="5"/>
    </row>
    <row r="431" spans="1:5" ht="13.5" thickBot="1">
      <c r="A431" s="25" t="s">
        <v>28</v>
      </c>
      <c r="B431" s="26"/>
      <c r="C431" s="26"/>
      <c r="D431" s="26"/>
      <c r="E431" s="27"/>
    </row>
    <row r="432" spans="1:5">
      <c r="A432" s="7">
        <v>42223</v>
      </c>
      <c r="B432" s="5" t="s">
        <v>63</v>
      </c>
      <c r="C432" s="5" t="s">
        <v>141</v>
      </c>
      <c r="D432" s="5" t="s">
        <v>142</v>
      </c>
      <c r="E432" s="6">
        <v>-750</v>
      </c>
    </row>
    <row r="433" spans="1:5">
      <c r="A433" s="7">
        <v>42234</v>
      </c>
      <c r="B433" s="5" t="s">
        <v>36</v>
      </c>
      <c r="C433" s="5" t="s">
        <v>119</v>
      </c>
      <c r="D433" s="5" t="s">
        <v>120</v>
      </c>
      <c r="E433" s="6">
        <v>-313.16000000000003</v>
      </c>
    </row>
    <row r="434" spans="1:5">
      <c r="A434" s="7">
        <v>42247</v>
      </c>
      <c r="B434" s="5" t="s">
        <v>121</v>
      </c>
      <c r="C434" s="5" t="s">
        <v>122</v>
      </c>
      <c r="D434" s="5" t="s">
        <v>120</v>
      </c>
      <c r="E434" s="6">
        <v>-519.98</v>
      </c>
    </row>
    <row r="435" spans="1:5">
      <c r="A435" s="7">
        <v>42339</v>
      </c>
      <c r="B435" s="5" t="s">
        <v>274</v>
      </c>
      <c r="C435" s="5" t="s">
        <v>275</v>
      </c>
      <c r="D435" s="5" t="s">
        <v>120</v>
      </c>
      <c r="E435" s="6">
        <v>-11500</v>
      </c>
    </row>
    <row r="436" spans="1:5">
      <c r="D436" s="8" t="s">
        <v>8</v>
      </c>
      <c r="E436" s="6">
        <f>SUM(E432:E435)</f>
        <v>-13083.14</v>
      </c>
    </row>
    <row r="437" spans="1:5" ht="12" thickBot="1"/>
    <row r="438" spans="1:5" ht="13.5" thickBot="1">
      <c r="A438" s="25" t="s">
        <v>75</v>
      </c>
      <c r="B438" s="26"/>
      <c r="C438" s="26"/>
      <c r="D438" s="26"/>
      <c r="E438" s="27"/>
    </row>
    <row r="439" spans="1:5">
      <c r="A439" s="7">
        <v>42354</v>
      </c>
      <c r="B439" s="5" t="s">
        <v>282</v>
      </c>
      <c r="D439" s="5" t="s">
        <v>283</v>
      </c>
      <c r="E439" s="6">
        <v>-480</v>
      </c>
    </row>
    <row r="440" spans="1:5">
      <c r="A440" s="7">
        <v>42489</v>
      </c>
      <c r="B440" s="5" t="s">
        <v>98</v>
      </c>
      <c r="C440" s="5" t="s">
        <v>439</v>
      </c>
      <c r="D440" s="5" t="s">
        <v>283</v>
      </c>
      <c r="E440" s="6">
        <v>-421.54</v>
      </c>
    </row>
    <row r="441" spans="1:5">
      <c r="D441" s="8" t="s">
        <v>8</v>
      </c>
      <c r="E441" s="6">
        <f>SUM(E439:E440)</f>
        <v>-901.54</v>
      </c>
    </row>
    <row r="442" spans="1:5" ht="12" thickBot="1"/>
    <row r="443" spans="1:5" ht="13.5" thickBot="1">
      <c r="A443" s="25" t="s">
        <v>93</v>
      </c>
      <c r="B443" s="26"/>
      <c r="C443" s="26"/>
      <c r="D443" s="26"/>
      <c r="E443" s="27"/>
    </row>
    <row r="444" spans="1:5">
      <c r="A444" s="7">
        <v>42492</v>
      </c>
      <c r="B444" s="5" t="s">
        <v>82</v>
      </c>
      <c r="C444" s="5" t="s">
        <v>477</v>
      </c>
      <c r="D444" s="5" t="s">
        <v>478</v>
      </c>
      <c r="E444" s="6">
        <v>-67.03</v>
      </c>
    </row>
    <row r="445" spans="1:5">
      <c r="D445" s="8" t="s">
        <v>8</v>
      </c>
      <c r="E445" s="6">
        <f>SUM(E444)</f>
        <v>-67.03</v>
      </c>
    </row>
    <row r="446" spans="1:5">
      <c r="E446" s="5"/>
    </row>
    <row r="447" spans="1:5">
      <c r="E447" s="5"/>
    </row>
    <row r="448" spans="1:5">
      <c r="E448" s="5"/>
    </row>
    <row r="449" spans="1:5">
      <c r="E449" s="5"/>
    </row>
    <row r="450" spans="1:5">
      <c r="A450" s="7"/>
    </row>
    <row r="451" spans="1:5">
      <c r="A451" s="7"/>
    </row>
    <row r="452" spans="1:5">
      <c r="E452" s="5"/>
    </row>
    <row r="454" spans="1:5">
      <c r="E454" s="5"/>
    </row>
    <row r="455" spans="1:5">
      <c r="E455" s="5"/>
    </row>
    <row r="456" spans="1:5">
      <c r="E456" s="5"/>
    </row>
    <row r="457" spans="1:5">
      <c r="E457" s="5"/>
    </row>
    <row r="458" spans="1:5">
      <c r="E458" s="5"/>
    </row>
    <row r="459" spans="1:5">
      <c r="E459" s="5"/>
    </row>
    <row r="460" spans="1:5">
      <c r="E460" s="5"/>
    </row>
    <row r="461" spans="1:5">
      <c r="E461" s="5"/>
    </row>
    <row r="462" spans="1:5">
      <c r="E462" s="5"/>
    </row>
    <row r="463" spans="1:5">
      <c r="E463" s="5"/>
    </row>
    <row r="464" spans="1:5">
      <c r="E464" s="5"/>
    </row>
    <row r="465" spans="3:5">
      <c r="C465" s="6"/>
      <c r="E465" s="5"/>
    </row>
  </sheetData>
  <sortState ref="G112:K120">
    <sortCondition ref="G112:G120"/>
  </sortState>
  <mergeCells count="45">
    <mergeCell ref="A438:E438"/>
    <mergeCell ref="A420:E420"/>
    <mergeCell ref="A443:E443"/>
    <mergeCell ref="A8:E9"/>
    <mergeCell ref="G8:K9"/>
    <mergeCell ref="G11:K11"/>
    <mergeCell ref="G78:K78"/>
    <mergeCell ref="G84:K84"/>
    <mergeCell ref="G94:K94"/>
    <mergeCell ref="A359:E359"/>
    <mergeCell ref="A364:E364"/>
    <mergeCell ref="A374:E374"/>
    <mergeCell ref="A382:E382"/>
    <mergeCell ref="G31:K31"/>
    <mergeCell ref="G106:K106"/>
    <mergeCell ref="G111:K111"/>
    <mergeCell ref="G123:K123"/>
    <mergeCell ref="G127:K127"/>
    <mergeCell ref="A188:E188"/>
    <mergeCell ref="A192:E192"/>
    <mergeCell ref="A203:E203"/>
    <mergeCell ref="A138:E138"/>
    <mergeCell ref="A147:E147"/>
    <mergeCell ref="A157:E157"/>
    <mergeCell ref="A161:E161"/>
    <mergeCell ref="A177:E177"/>
    <mergeCell ref="A184:E184"/>
    <mergeCell ref="A133:E133"/>
    <mergeCell ref="A241:E241"/>
    <mergeCell ref="A431:E431"/>
    <mergeCell ref="A248:E248"/>
    <mergeCell ref="A254:E254"/>
    <mergeCell ref="A258:E258"/>
    <mergeCell ref="A303:E303"/>
    <mergeCell ref="A324:E324"/>
    <mergeCell ref="A67:E67"/>
    <mergeCell ref="A90:E90"/>
    <mergeCell ref="A96:E96"/>
    <mergeCell ref="A103:E103"/>
    <mergeCell ref="A108:E108"/>
    <mergeCell ref="A11:E11"/>
    <mergeCell ref="A23:E23"/>
    <mergeCell ref="A33:E33"/>
    <mergeCell ref="A45:E45"/>
    <mergeCell ref="A60:E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2016 Financials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 Kurz</dc:creator>
  <cp:lastModifiedBy>Edward C Kurz</cp:lastModifiedBy>
  <cp:lastPrinted>2016-06-13T22:05:15Z</cp:lastPrinted>
  <dcterms:created xsi:type="dcterms:W3CDTF">2015-09-22T23:38:29Z</dcterms:created>
  <dcterms:modified xsi:type="dcterms:W3CDTF">2016-07-20T19:15:54Z</dcterms:modified>
</cp:coreProperties>
</file>